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Dcat105ds\農地整備部\大区画化等推進協議会 R7～\R8\◆協議会事務局\ホームページ用データ\【様式集】大区画化等加速化支援事業実施要領\"/>
    </mc:Choice>
  </mc:AlternateContent>
  <xr:revisionPtr revIDLastSave="0" documentId="13_ncr:1_{F1209326-782A-42D9-875B-671DEE23E380}" xr6:coauthVersionLast="47" xr6:coauthVersionMax="47" xr10:uidLastSave="{00000000-0000-0000-0000-000000000000}"/>
  <bookViews>
    <workbookView xWindow="28680" yWindow="2025" windowWidth="29040" windowHeight="15720" xr2:uid="{00000000-000D-0000-FFFF-FFFF00000000}"/>
  </bookViews>
  <sheets>
    <sheet name="１・２（１）まで" sheetId="7" r:id="rId1"/>
    <sheet name="２（２）" sheetId="8" r:id="rId2"/>
    <sheet name="３" sheetId="9" r:id="rId3"/>
    <sheet name="４～６" sheetId="10" r:id="rId4"/>
    <sheet name="７・８" sheetId="11" r:id="rId5"/>
  </sheets>
  <definedNames>
    <definedName name="_xlnm.Print_Area" localSheetId="0">'１・２（１）まで'!$A$1:$V$132</definedName>
    <definedName name="_xlnm.Print_Area" localSheetId="1">'２（２）'!$A$1:$U$118</definedName>
    <definedName name="_xlnm.Print_Area" localSheetId="2">'３'!$A$1:$U$74</definedName>
    <definedName name="_xlnm.Print_Area" localSheetId="3">'４～６'!$A$1:$BH$44</definedName>
    <definedName name="_xlnm.Print_Area" localSheetId="4">'７・８'!$A$1:$BH$83</definedName>
    <definedName name="_xlnm.Print_Titles" localSheetId="0">'１・２（１）まで'!$15:$17</definedName>
    <definedName name="_xlnm.Print_Titles" localSheetId="1">'２（２）'!$2:$4</definedName>
    <definedName name="_xlnm.Print_Titles" localSheetId="2">'３'!$2:$3</definedName>
    <definedName name="_xlnm.Print_Titles" localSheetId="3">#REF!</definedName>
    <definedName name="_xlnm.Print_Titles" localSheetId="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7" i="7" l="1"/>
  <c r="T126" i="7"/>
  <c r="O126" i="7"/>
  <c r="P126" i="7" s="1"/>
  <c r="K126" i="7"/>
  <c r="L126" i="7" s="1"/>
  <c r="G126" i="7"/>
  <c r="H126" i="7" s="1"/>
  <c r="S126" i="7" s="1"/>
  <c r="T125" i="7"/>
  <c r="O125" i="7"/>
  <c r="P125" i="7" s="1"/>
  <c r="K125" i="7"/>
  <c r="L125" i="7" s="1"/>
  <c r="G125" i="7"/>
  <c r="H125" i="7" s="1"/>
  <c r="T124" i="7"/>
  <c r="O124" i="7"/>
  <c r="P124" i="7" s="1"/>
  <c r="K124" i="7"/>
  <c r="L124" i="7" s="1"/>
  <c r="G124" i="7"/>
  <c r="H124" i="7" s="1"/>
  <c r="T123" i="7"/>
  <c r="O123" i="7"/>
  <c r="P123" i="7" s="1"/>
  <c r="L123" i="7"/>
  <c r="K123" i="7"/>
  <c r="G123" i="7"/>
  <c r="R123" i="7" s="1"/>
  <c r="Q122" i="7"/>
  <c r="N122" i="7"/>
  <c r="M122" i="7"/>
  <c r="J122" i="7"/>
  <c r="I122" i="7"/>
  <c r="F122" i="7"/>
  <c r="T121" i="7"/>
  <c r="O121" i="7"/>
  <c r="P121" i="7" s="1"/>
  <c r="L121" i="7"/>
  <c r="K121" i="7"/>
  <c r="H121" i="7"/>
  <c r="G121" i="7"/>
  <c r="T120" i="7"/>
  <c r="T122" i="7" s="1"/>
  <c r="R120" i="7"/>
  <c r="P120" i="7"/>
  <c r="O120" i="7"/>
  <c r="L120" i="7"/>
  <c r="K120" i="7"/>
  <c r="H120" i="7"/>
  <c r="S120" i="7" s="1"/>
  <c r="G120" i="7"/>
  <c r="T119" i="7"/>
  <c r="O119" i="7"/>
  <c r="L119" i="7"/>
  <c r="L122" i="7" s="1"/>
  <c r="K119" i="7"/>
  <c r="K122" i="7" s="1"/>
  <c r="G119" i="7"/>
  <c r="H119" i="7" s="1"/>
  <c r="Q118" i="7"/>
  <c r="N118" i="7"/>
  <c r="M118" i="7"/>
  <c r="J118" i="7"/>
  <c r="I118" i="7"/>
  <c r="F118" i="7"/>
  <c r="T117" i="7"/>
  <c r="O117" i="7"/>
  <c r="L117" i="7"/>
  <c r="K117" i="7"/>
  <c r="G117" i="7"/>
  <c r="H117" i="7" s="1"/>
  <c r="T116" i="7"/>
  <c r="O116" i="7"/>
  <c r="P116" i="7" s="1"/>
  <c r="K116" i="7"/>
  <c r="L116" i="7" s="1"/>
  <c r="L118" i="7" s="1"/>
  <c r="G116" i="7"/>
  <c r="R116" i="7" s="1"/>
  <c r="T115" i="7"/>
  <c r="T118" i="7" s="1"/>
  <c r="O115" i="7"/>
  <c r="L115" i="7"/>
  <c r="K115" i="7"/>
  <c r="G115" i="7"/>
  <c r="R115" i="7" s="1"/>
  <c r="T114" i="7"/>
  <c r="S114" i="7"/>
  <c r="R114" i="7"/>
  <c r="P114" i="7"/>
  <c r="O114" i="7"/>
  <c r="L114" i="7"/>
  <c r="K114" i="7"/>
  <c r="H114" i="7"/>
  <c r="G114" i="7"/>
  <c r="Q113" i="7"/>
  <c r="N113" i="7"/>
  <c r="M113" i="7"/>
  <c r="J113" i="7"/>
  <c r="I113" i="7"/>
  <c r="F113" i="7"/>
  <c r="T112" i="7"/>
  <c r="R112" i="7"/>
  <c r="P112" i="7"/>
  <c r="O112" i="7"/>
  <c r="L112" i="7"/>
  <c r="K112" i="7"/>
  <c r="H112" i="7"/>
  <c r="S112" i="7" s="1"/>
  <c r="G112" i="7"/>
  <c r="T111" i="7"/>
  <c r="O111" i="7"/>
  <c r="L111" i="7"/>
  <c r="K111" i="7"/>
  <c r="G111" i="7"/>
  <c r="H111" i="7" s="1"/>
  <c r="T110" i="7"/>
  <c r="T113" i="7" s="1"/>
  <c r="O110" i="7"/>
  <c r="K110" i="7"/>
  <c r="K113" i="7" s="1"/>
  <c r="G110" i="7"/>
  <c r="R110" i="7" s="1"/>
  <c r="Q109" i="7"/>
  <c r="N109" i="7"/>
  <c r="M109" i="7"/>
  <c r="J109" i="7"/>
  <c r="I109" i="7"/>
  <c r="F109" i="7"/>
  <c r="T108" i="7"/>
  <c r="O108" i="7"/>
  <c r="P108" i="7" s="1"/>
  <c r="K108" i="7"/>
  <c r="L108" i="7" s="1"/>
  <c r="L109" i="7" s="1"/>
  <c r="H108" i="7"/>
  <c r="S108" i="7" s="1"/>
  <c r="G108" i="7"/>
  <c r="R108" i="7" s="1"/>
  <c r="T107" i="7"/>
  <c r="O107" i="7"/>
  <c r="L107" i="7"/>
  <c r="K107" i="7"/>
  <c r="G107" i="7"/>
  <c r="H107" i="7" s="1"/>
  <c r="T106" i="7"/>
  <c r="T109" i="7" s="1"/>
  <c r="P106" i="7"/>
  <c r="O106" i="7"/>
  <c r="L106" i="7"/>
  <c r="K106" i="7"/>
  <c r="G106" i="7"/>
  <c r="G109" i="7" s="1"/>
  <c r="Q105" i="7"/>
  <c r="N105" i="7"/>
  <c r="M105" i="7"/>
  <c r="J105" i="7"/>
  <c r="I105" i="7"/>
  <c r="F105" i="7"/>
  <c r="T104" i="7"/>
  <c r="S104" i="7"/>
  <c r="R104" i="7"/>
  <c r="P104" i="7"/>
  <c r="O104" i="7"/>
  <c r="L104" i="7"/>
  <c r="K104" i="7"/>
  <c r="H104" i="7"/>
  <c r="G104" i="7"/>
  <c r="T103" i="7"/>
  <c r="O103" i="7"/>
  <c r="L103" i="7"/>
  <c r="K103" i="7"/>
  <c r="G103" i="7"/>
  <c r="H103" i="7" s="1"/>
  <c r="T102" i="7"/>
  <c r="T105" i="7" s="1"/>
  <c r="O102" i="7"/>
  <c r="K102" i="7"/>
  <c r="K105" i="7" s="1"/>
  <c r="G102" i="7"/>
  <c r="R102" i="7" s="1"/>
  <c r="Q101" i="7"/>
  <c r="N101" i="7"/>
  <c r="M101" i="7"/>
  <c r="J101" i="7"/>
  <c r="I101" i="7"/>
  <c r="F101" i="7"/>
  <c r="T100" i="7"/>
  <c r="O100" i="7"/>
  <c r="P100" i="7" s="1"/>
  <c r="K100" i="7"/>
  <c r="L100" i="7" s="1"/>
  <c r="L101" i="7" s="1"/>
  <c r="H100" i="7"/>
  <c r="S100" i="7" s="1"/>
  <c r="G100" i="7"/>
  <c r="R100" i="7" s="1"/>
  <c r="T99" i="7"/>
  <c r="O99" i="7"/>
  <c r="L99" i="7"/>
  <c r="K99" i="7"/>
  <c r="H99" i="7"/>
  <c r="G99" i="7"/>
  <c r="T98" i="7"/>
  <c r="T101" i="7" s="1"/>
  <c r="P98" i="7"/>
  <c r="O98" i="7"/>
  <c r="L98" i="7"/>
  <c r="K98" i="7"/>
  <c r="G98" i="7"/>
  <c r="G101" i="7" s="1"/>
  <c r="Q97" i="7"/>
  <c r="N97" i="7"/>
  <c r="M97" i="7"/>
  <c r="J97" i="7"/>
  <c r="I97" i="7"/>
  <c r="F97" i="7"/>
  <c r="T96" i="7"/>
  <c r="S96" i="7"/>
  <c r="R96" i="7"/>
  <c r="P96" i="7"/>
  <c r="O96" i="7"/>
  <c r="L96" i="7"/>
  <c r="K96" i="7"/>
  <c r="H96" i="7"/>
  <c r="G96" i="7"/>
  <c r="T95" i="7"/>
  <c r="O95" i="7"/>
  <c r="L95" i="7"/>
  <c r="K95" i="7"/>
  <c r="G95" i="7"/>
  <c r="H95" i="7" s="1"/>
  <c r="T94" i="7"/>
  <c r="T97" i="7" s="1"/>
  <c r="O94" i="7"/>
  <c r="K94" i="7"/>
  <c r="K97" i="7" s="1"/>
  <c r="G94" i="7"/>
  <c r="H94" i="7" s="1"/>
  <c r="Q93" i="7"/>
  <c r="N93" i="7"/>
  <c r="M93" i="7"/>
  <c r="J93" i="7"/>
  <c r="I93" i="7"/>
  <c r="F93" i="7"/>
  <c r="T92" i="7"/>
  <c r="O92" i="7"/>
  <c r="P92" i="7" s="1"/>
  <c r="K92" i="7"/>
  <c r="L92" i="7" s="1"/>
  <c r="L93" i="7" s="1"/>
  <c r="H92" i="7"/>
  <c r="G92" i="7"/>
  <c r="R92" i="7" s="1"/>
  <c r="T91" i="7"/>
  <c r="O91" i="7"/>
  <c r="L91" i="7"/>
  <c r="K91" i="7"/>
  <c r="H91" i="7"/>
  <c r="G91" i="7"/>
  <c r="R91" i="7" s="1"/>
  <c r="T90" i="7"/>
  <c r="T93" i="7" s="1"/>
  <c r="P90" i="7"/>
  <c r="O90" i="7"/>
  <c r="L90" i="7"/>
  <c r="K90" i="7"/>
  <c r="G90" i="7"/>
  <c r="G93" i="7" s="1"/>
  <c r="Q89" i="7"/>
  <c r="N89" i="7"/>
  <c r="M89" i="7"/>
  <c r="J89" i="7"/>
  <c r="I89" i="7"/>
  <c r="F89" i="7"/>
  <c r="T88" i="7"/>
  <c r="S88" i="7"/>
  <c r="R88" i="7"/>
  <c r="P88" i="7"/>
  <c r="O88" i="7"/>
  <c r="L88" i="7"/>
  <c r="K88" i="7"/>
  <c r="H88" i="7"/>
  <c r="G88" i="7"/>
  <c r="T87" i="7"/>
  <c r="O87" i="7"/>
  <c r="L87" i="7"/>
  <c r="K87" i="7"/>
  <c r="G87" i="7"/>
  <c r="H87" i="7" s="1"/>
  <c r="T86" i="7"/>
  <c r="T89" i="7" s="1"/>
  <c r="O86" i="7"/>
  <c r="K86" i="7"/>
  <c r="K89" i="7" s="1"/>
  <c r="G86" i="7"/>
  <c r="H86" i="7" s="1"/>
  <c r="Q85" i="7"/>
  <c r="N85" i="7"/>
  <c r="M85" i="7"/>
  <c r="J85" i="7"/>
  <c r="I85" i="7"/>
  <c r="F85" i="7"/>
  <c r="T84" i="7"/>
  <c r="S84" i="7"/>
  <c r="O84" i="7"/>
  <c r="P84" i="7" s="1"/>
  <c r="K84" i="7"/>
  <c r="L84" i="7" s="1"/>
  <c r="L85" i="7" s="1"/>
  <c r="H84" i="7"/>
  <c r="G84" i="7"/>
  <c r="T83" i="7"/>
  <c r="O83" i="7"/>
  <c r="L83" i="7"/>
  <c r="K83" i="7"/>
  <c r="H83" i="7"/>
  <c r="G83" i="7"/>
  <c r="R83" i="7" s="1"/>
  <c r="T82" i="7"/>
  <c r="T85" i="7" s="1"/>
  <c r="P82" i="7"/>
  <c r="O82" i="7"/>
  <c r="L82" i="7"/>
  <c r="K82" i="7"/>
  <c r="G82" i="7"/>
  <c r="G85" i="7" s="1"/>
  <c r="Q81" i="7"/>
  <c r="N81" i="7"/>
  <c r="M81" i="7"/>
  <c r="J81" i="7"/>
  <c r="I81" i="7"/>
  <c r="F81" i="7"/>
  <c r="T80" i="7"/>
  <c r="R80" i="7"/>
  <c r="P80" i="7"/>
  <c r="O80" i="7"/>
  <c r="L80" i="7"/>
  <c r="K80" i="7"/>
  <c r="H80" i="7"/>
  <c r="S80" i="7" s="1"/>
  <c r="G80" i="7"/>
  <c r="T79" i="7"/>
  <c r="O79" i="7"/>
  <c r="L79" i="7"/>
  <c r="K79" i="7"/>
  <c r="G79" i="7"/>
  <c r="H79" i="7" s="1"/>
  <c r="T78" i="7"/>
  <c r="T81" i="7" s="1"/>
  <c r="O78" i="7"/>
  <c r="K78" i="7"/>
  <c r="K81" i="7" s="1"/>
  <c r="G78" i="7"/>
  <c r="G81" i="7" s="1"/>
  <c r="Q77" i="7"/>
  <c r="N77" i="7"/>
  <c r="M77" i="7"/>
  <c r="J77" i="7"/>
  <c r="I77" i="7"/>
  <c r="F77" i="7"/>
  <c r="T76" i="7"/>
  <c r="O76" i="7"/>
  <c r="P76" i="7" s="1"/>
  <c r="K76" i="7"/>
  <c r="L76" i="7" s="1"/>
  <c r="L77" i="7" s="1"/>
  <c r="H76" i="7"/>
  <c r="G76" i="7"/>
  <c r="T75" i="7"/>
  <c r="O75" i="7"/>
  <c r="L75" i="7"/>
  <c r="K75" i="7"/>
  <c r="H75" i="7"/>
  <c r="G75" i="7"/>
  <c r="R75" i="7" s="1"/>
  <c r="T74" i="7"/>
  <c r="T77" i="7" s="1"/>
  <c r="P74" i="7"/>
  <c r="O74" i="7"/>
  <c r="L74" i="7"/>
  <c r="K74" i="7"/>
  <c r="G74" i="7"/>
  <c r="G77" i="7" s="1"/>
  <c r="Q73" i="7"/>
  <c r="N73" i="7"/>
  <c r="M73" i="7"/>
  <c r="J73" i="7"/>
  <c r="I73" i="7"/>
  <c r="F73" i="7"/>
  <c r="T72" i="7"/>
  <c r="R72" i="7"/>
  <c r="P72" i="7"/>
  <c r="O72" i="7"/>
  <c r="L72" i="7"/>
  <c r="K72" i="7"/>
  <c r="H72" i="7"/>
  <c r="S72" i="7" s="1"/>
  <c r="G72" i="7"/>
  <c r="T71" i="7"/>
  <c r="O71" i="7"/>
  <c r="L71" i="7"/>
  <c r="K71" i="7"/>
  <c r="G71" i="7"/>
  <c r="H71" i="7" s="1"/>
  <c r="T70" i="7"/>
  <c r="T73" i="7" s="1"/>
  <c r="O70" i="7"/>
  <c r="K70" i="7"/>
  <c r="K73" i="7" s="1"/>
  <c r="G70" i="7"/>
  <c r="R70" i="7" s="1"/>
  <c r="Q69" i="7"/>
  <c r="N69" i="7"/>
  <c r="M69" i="7"/>
  <c r="J69" i="7"/>
  <c r="I69" i="7"/>
  <c r="F69" i="7"/>
  <c r="T68" i="7"/>
  <c r="S68" i="7"/>
  <c r="O68" i="7"/>
  <c r="P68" i="7" s="1"/>
  <c r="K68" i="7"/>
  <c r="L68" i="7" s="1"/>
  <c r="L69" i="7" s="1"/>
  <c r="H68" i="7"/>
  <c r="G68" i="7"/>
  <c r="R68" i="7" s="1"/>
  <c r="T67" i="7"/>
  <c r="O67" i="7"/>
  <c r="L67" i="7"/>
  <c r="K67" i="7"/>
  <c r="H67" i="7"/>
  <c r="G67" i="7"/>
  <c r="R67" i="7" s="1"/>
  <c r="T66" i="7"/>
  <c r="T69" i="7" s="1"/>
  <c r="P66" i="7"/>
  <c r="O66" i="7"/>
  <c r="L66" i="7"/>
  <c r="K66" i="7"/>
  <c r="G66" i="7"/>
  <c r="G69" i="7" s="1"/>
  <c r="Q65" i="7"/>
  <c r="N65" i="7"/>
  <c r="M65" i="7"/>
  <c r="J65" i="7"/>
  <c r="I65" i="7"/>
  <c r="G65" i="7"/>
  <c r="F65" i="7"/>
  <c r="T64" i="7"/>
  <c r="R64" i="7"/>
  <c r="P64" i="7"/>
  <c r="O64" i="7"/>
  <c r="L64" i="7"/>
  <c r="K64" i="7"/>
  <c r="H64" i="7"/>
  <c r="S64" i="7" s="1"/>
  <c r="G64" i="7"/>
  <c r="T63" i="7"/>
  <c r="O63" i="7"/>
  <c r="L63" i="7"/>
  <c r="K63" i="7"/>
  <c r="G63" i="7"/>
  <c r="H63" i="7" s="1"/>
  <c r="T62" i="7"/>
  <c r="T65" i="7" s="1"/>
  <c r="O62" i="7"/>
  <c r="K62" i="7"/>
  <c r="K65" i="7" s="1"/>
  <c r="G62" i="7"/>
  <c r="R62" i="7" s="1"/>
  <c r="Q61" i="7"/>
  <c r="N61" i="7"/>
  <c r="M61" i="7"/>
  <c r="J61" i="7"/>
  <c r="I61" i="7"/>
  <c r="F61" i="7"/>
  <c r="T60" i="7"/>
  <c r="O60" i="7"/>
  <c r="P60" i="7" s="1"/>
  <c r="K60" i="7"/>
  <c r="L60" i="7" s="1"/>
  <c r="L61" i="7" s="1"/>
  <c r="H60" i="7"/>
  <c r="S60" i="7" s="1"/>
  <c r="G60" i="7"/>
  <c r="R60" i="7" s="1"/>
  <c r="T59" i="7"/>
  <c r="O59" i="7"/>
  <c r="L59" i="7"/>
  <c r="K59" i="7"/>
  <c r="H59" i="7"/>
  <c r="G59" i="7"/>
  <c r="T58" i="7"/>
  <c r="T61" i="7" s="1"/>
  <c r="R58" i="7"/>
  <c r="P58" i="7"/>
  <c r="O58" i="7"/>
  <c r="L58" i="7"/>
  <c r="K58" i="7"/>
  <c r="G58" i="7"/>
  <c r="G61" i="7" s="1"/>
  <c r="Q57" i="7"/>
  <c r="N57" i="7"/>
  <c r="M57" i="7"/>
  <c r="J57" i="7"/>
  <c r="I57" i="7"/>
  <c r="G57" i="7"/>
  <c r="F57" i="7"/>
  <c r="T56" i="7"/>
  <c r="S56" i="7"/>
  <c r="R56" i="7"/>
  <c r="P56" i="7"/>
  <c r="O56" i="7"/>
  <c r="L56" i="7"/>
  <c r="K56" i="7"/>
  <c r="H56" i="7"/>
  <c r="G56" i="7"/>
  <c r="T55" i="7"/>
  <c r="O55" i="7"/>
  <c r="L55" i="7"/>
  <c r="K55" i="7"/>
  <c r="G55" i="7"/>
  <c r="H55" i="7" s="1"/>
  <c r="T54" i="7"/>
  <c r="T57" i="7" s="1"/>
  <c r="O54" i="7"/>
  <c r="K54" i="7"/>
  <c r="K57" i="7" s="1"/>
  <c r="G54" i="7"/>
  <c r="R54" i="7" s="1"/>
  <c r="Q53" i="7"/>
  <c r="N53" i="7"/>
  <c r="M53" i="7"/>
  <c r="J53" i="7"/>
  <c r="I53" i="7"/>
  <c r="F53" i="7"/>
  <c r="T52" i="7"/>
  <c r="O52" i="7"/>
  <c r="P52" i="7" s="1"/>
  <c r="K52" i="7"/>
  <c r="L52" i="7" s="1"/>
  <c r="L53" i="7" s="1"/>
  <c r="H52" i="7"/>
  <c r="S52" i="7" s="1"/>
  <c r="G52" i="7"/>
  <c r="R52" i="7" s="1"/>
  <c r="T51" i="7"/>
  <c r="O51" i="7"/>
  <c r="L51" i="7"/>
  <c r="K51" i="7"/>
  <c r="H51" i="7"/>
  <c r="G51" i="7"/>
  <c r="T50" i="7"/>
  <c r="T53" i="7" s="1"/>
  <c r="P50" i="7"/>
  <c r="O50" i="7"/>
  <c r="L50" i="7"/>
  <c r="K50" i="7"/>
  <c r="G50" i="7"/>
  <c r="G53" i="7" s="1"/>
  <c r="Q49" i="7"/>
  <c r="N49" i="7"/>
  <c r="M49" i="7"/>
  <c r="J49" i="7"/>
  <c r="I49" i="7"/>
  <c r="F49" i="7"/>
  <c r="T48" i="7"/>
  <c r="S48" i="7"/>
  <c r="R48" i="7"/>
  <c r="P48" i="7"/>
  <c r="O48" i="7"/>
  <c r="L48" i="7"/>
  <c r="K48" i="7"/>
  <c r="H48" i="7"/>
  <c r="G48" i="7"/>
  <c r="T47" i="7"/>
  <c r="O47" i="7"/>
  <c r="L47" i="7"/>
  <c r="K47" i="7"/>
  <c r="G47" i="7"/>
  <c r="H47" i="7" s="1"/>
  <c r="T46" i="7"/>
  <c r="T49" i="7" s="1"/>
  <c r="O46" i="7"/>
  <c r="K46" i="7"/>
  <c r="K49" i="7" s="1"/>
  <c r="G46" i="7"/>
  <c r="G49" i="7" s="1"/>
  <c r="Q45" i="7"/>
  <c r="N45" i="7"/>
  <c r="M45" i="7"/>
  <c r="J45" i="7"/>
  <c r="I45" i="7"/>
  <c r="F45" i="7"/>
  <c r="T44" i="7"/>
  <c r="O44" i="7"/>
  <c r="P44" i="7" s="1"/>
  <c r="K44" i="7"/>
  <c r="L44" i="7" s="1"/>
  <c r="L45" i="7" s="1"/>
  <c r="H44" i="7"/>
  <c r="S44" i="7" s="1"/>
  <c r="G44" i="7"/>
  <c r="R44" i="7" s="1"/>
  <c r="T43" i="7"/>
  <c r="O43" i="7"/>
  <c r="L43" i="7"/>
  <c r="K43" i="7"/>
  <c r="H43" i="7"/>
  <c r="G43" i="7"/>
  <c r="T42" i="7"/>
  <c r="T45" i="7" s="1"/>
  <c r="P42" i="7"/>
  <c r="O42" i="7"/>
  <c r="L42" i="7"/>
  <c r="K42" i="7"/>
  <c r="G42" i="7"/>
  <c r="G45" i="7" s="1"/>
  <c r="Q41" i="7"/>
  <c r="N41" i="7"/>
  <c r="M41" i="7"/>
  <c r="J41" i="7"/>
  <c r="I41" i="7"/>
  <c r="F41" i="7"/>
  <c r="T40" i="7"/>
  <c r="S40" i="7"/>
  <c r="R40" i="7"/>
  <c r="P40" i="7"/>
  <c r="O40" i="7"/>
  <c r="L40" i="7"/>
  <c r="K40" i="7"/>
  <c r="H40" i="7"/>
  <c r="G40" i="7"/>
  <c r="T39" i="7"/>
  <c r="O39" i="7"/>
  <c r="L39" i="7"/>
  <c r="K39" i="7"/>
  <c r="G39" i="7"/>
  <c r="H39" i="7" s="1"/>
  <c r="T38" i="7"/>
  <c r="T41" i="7" s="1"/>
  <c r="O38" i="7"/>
  <c r="K38" i="7"/>
  <c r="K41" i="7" s="1"/>
  <c r="G38" i="7"/>
  <c r="H38" i="7" s="1"/>
  <c r="Q37" i="7"/>
  <c r="N37" i="7"/>
  <c r="M37" i="7"/>
  <c r="J37" i="7"/>
  <c r="I37" i="7"/>
  <c r="F37" i="7"/>
  <c r="T36" i="7"/>
  <c r="S36" i="7"/>
  <c r="O36" i="7"/>
  <c r="P36" i="7" s="1"/>
  <c r="K36" i="7"/>
  <c r="L36" i="7" s="1"/>
  <c r="L37" i="7" s="1"/>
  <c r="H36" i="7"/>
  <c r="G36" i="7"/>
  <c r="T35" i="7"/>
  <c r="O35" i="7"/>
  <c r="L35" i="7"/>
  <c r="K35" i="7"/>
  <c r="H35" i="7"/>
  <c r="G35" i="7"/>
  <c r="R35" i="7" s="1"/>
  <c r="T34" i="7"/>
  <c r="T37" i="7" s="1"/>
  <c r="R34" i="7"/>
  <c r="P34" i="7"/>
  <c r="O34" i="7"/>
  <c r="L34" i="7"/>
  <c r="K34" i="7"/>
  <c r="G34" i="7"/>
  <c r="G37" i="7" s="1"/>
  <c r="Q33" i="7"/>
  <c r="N33" i="7"/>
  <c r="M33" i="7"/>
  <c r="J33" i="7"/>
  <c r="I33" i="7"/>
  <c r="G33" i="7"/>
  <c r="F33" i="7"/>
  <c r="T32" i="7"/>
  <c r="R32" i="7"/>
  <c r="P32" i="7"/>
  <c r="O32" i="7"/>
  <c r="L32" i="7"/>
  <c r="K32" i="7"/>
  <c r="H32" i="7"/>
  <c r="S32" i="7" s="1"/>
  <c r="G32" i="7"/>
  <c r="T31" i="7"/>
  <c r="P31" i="7"/>
  <c r="O31" i="7"/>
  <c r="R31" i="7" s="1"/>
  <c r="L31" i="7"/>
  <c r="K31" i="7"/>
  <c r="G31" i="7"/>
  <c r="H31" i="7" s="1"/>
  <c r="S31" i="7" s="1"/>
  <c r="T30" i="7"/>
  <c r="T33" i="7" s="1"/>
  <c r="O30" i="7"/>
  <c r="K30" i="7"/>
  <c r="G30" i="7"/>
  <c r="H30" i="7" s="1"/>
  <c r="Q29" i="7"/>
  <c r="N29" i="7"/>
  <c r="M29" i="7"/>
  <c r="K29" i="7"/>
  <c r="J29" i="7"/>
  <c r="I29" i="7"/>
  <c r="F29" i="7"/>
  <c r="T28" i="7"/>
  <c r="S28" i="7"/>
  <c r="O28" i="7"/>
  <c r="P28" i="7" s="1"/>
  <c r="K28" i="7"/>
  <c r="L28" i="7" s="1"/>
  <c r="L29" i="7" s="1"/>
  <c r="H28" i="7"/>
  <c r="G28" i="7"/>
  <c r="T27" i="7"/>
  <c r="O27" i="7"/>
  <c r="L27" i="7"/>
  <c r="K27" i="7"/>
  <c r="H27" i="7"/>
  <c r="G27" i="7"/>
  <c r="R27" i="7" s="1"/>
  <c r="T26" i="7"/>
  <c r="T29" i="7" s="1"/>
  <c r="P26" i="7"/>
  <c r="O26" i="7"/>
  <c r="L26" i="7"/>
  <c r="K26" i="7"/>
  <c r="G26" i="7"/>
  <c r="G29" i="7" s="1"/>
  <c r="Q25" i="7"/>
  <c r="N25" i="7"/>
  <c r="M25" i="7"/>
  <c r="J25" i="7"/>
  <c r="I25" i="7"/>
  <c r="G25" i="7"/>
  <c r="F25" i="7"/>
  <c r="T24" i="7"/>
  <c r="S24" i="7"/>
  <c r="R24" i="7"/>
  <c r="P24" i="7"/>
  <c r="O24" i="7"/>
  <c r="L24" i="7"/>
  <c r="K24" i="7"/>
  <c r="H24" i="7"/>
  <c r="G24" i="7"/>
  <c r="T23" i="7"/>
  <c r="O23" i="7"/>
  <c r="R23" i="7" s="1"/>
  <c r="S23" i="7" s="1"/>
  <c r="L23" i="7"/>
  <c r="K23" i="7"/>
  <c r="G23" i="7"/>
  <c r="H23" i="7" s="1"/>
  <c r="T22" i="7"/>
  <c r="T25" i="7" s="1"/>
  <c r="O22" i="7"/>
  <c r="L22" i="7"/>
  <c r="L25" i="7" s="1"/>
  <c r="K22" i="7"/>
  <c r="K25" i="7" s="1"/>
  <c r="G22" i="7"/>
  <c r="H22" i="7" s="1"/>
  <c r="Q21" i="7"/>
  <c r="N21" i="7"/>
  <c r="M21" i="7"/>
  <c r="K21" i="7"/>
  <c r="J21" i="7"/>
  <c r="I21" i="7"/>
  <c r="F21" i="7"/>
  <c r="T20" i="7"/>
  <c r="O20" i="7"/>
  <c r="P20" i="7" s="1"/>
  <c r="K20" i="7"/>
  <c r="L20" i="7" s="1"/>
  <c r="L21" i="7" s="1"/>
  <c r="H20" i="7"/>
  <c r="S20" i="7" s="1"/>
  <c r="G20" i="7"/>
  <c r="R20" i="7" s="1"/>
  <c r="T19" i="7"/>
  <c r="O19" i="7"/>
  <c r="L19" i="7"/>
  <c r="K19" i="7"/>
  <c r="H19" i="7"/>
  <c r="G19" i="7"/>
  <c r="T18" i="7"/>
  <c r="P18" i="7"/>
  <c r="O18" i="7"/>
  <c r="L18" i="7"/>
  <c r="K18" i="7"/>
  <c r="G18" i="7"/>
  <c r="G21" i="7" s="1"/>
  <c r="T113" i="8"/>
  <c r="P113" i="8"/>
  <c r="O113" i="8"/>
  <c r="K113" i="8"/>
  <c r="L113" i="8" s="1"/>
  <c r="G113" i="8"/>
  <c r="T112" i="8"/>
  <c r="O112" i="8"/>
  <c r="P112" i="8" s="1"/>
  <c r="L112" i="8"/>
  <c r="K112" i="8"/>
  <c r="G112" i="8"/>
  <c r="T111" i="8"/>
  <c r="P111" i="8"/>
  <c r="O111" i="8"/>
  <c r="K111" i="8"/>
  <c r="L111" i="8" s="1"/>
  <c r="G111" i="8"/>
  <c r="T110" i="8"/>
  <c r="O110" i="8"/>
  <c r="P110" i="8" s="1"/>
  <c r="L110" i="8"/>
  <c r="K110" i="8"/>
  <c r="G110" i="8"/>
  <c r="R110" i="8" s="1"/>
  <c r="Q109" i="8"/>
  <c r="N109" i="8"/>
  <c r="M109" i="8"/>
  <c r="J109" i="8"/>
  <c r="I109" i="8"/>
  <c r="F109" i="8"/>
  <c r="T108" i="8"/>
  <c r="O108" i="8"/>
  <c r="L108" i="8"/>
  <c r="K108" i="8"/>
  <c r="H108" i="8"/>
  <c r="G108" i="8"/>
  <c r="T107" i="8"/>
  <c r="P107" i="8"/>
  <c r="O107" i="8"/>
  <c r="K107" i="8"/>
  <c r="K109" i="8" s="1"/>
  <c r="G107" i="8"/>
  <c r="T106" i="8"/>
  <c r="T109" i="8" s="1"/>
  <c r="O106" i="8"/>
  <c r="P106" i="8" s="1"/>
  <c r="L106" i="8"/>
  <c r="K106" i="8"/>
  <c r="G106" i="8"/>
  <c r="Q105" i="8"/>
  <c r="N105" i="8"/>
  <c r="M105" i="8"/>
  <c r="J105" i="8"/>
  <c r="I105" i="8"/>
  <c r="F105" i="8"/>
  <c r="T104" i="8"/>
  <c r="O104" i="8"/>
  <c r="P104" i="8" s="1"/>
  <c r="L104" i="8"/>
  <c r="K104" i="8"/>
  <c r="G104" i="8"/>
  <c r="T103" i="8"/>
  <c r="T105" i="8" s="1"/>
  <c r="P103" i="8"/>
  <c r="O103" i="8"/>
  <c r="K103" i="8"/>
  <c r="L103" i="8" s="1"/>
  <c r="L105" i="8" s="1"/>
  <c r="G103" i="8"/>
  <c r="H103" i="8" s="1"/>
  <c r="S103" i="8" s="1"/>
  <c r="T102" i="8"/>
  <c r="R102" i="8"/>
  <c r="P102" i="8"/>
  <c r="P105" i="8" s="1"/>
  <c r="O102" i="8"/>
  <c r="O105" i="8" s="1"/>
  <c r="L102" i="8"/>
  <c r="K102" i="8"/>
  <c r="K105" i="8" s="1"/>
  <c r="G102" i="8"/>
  <c r="H102" i="8" s="1"/>
  <c r="S102" i="8" s="1"/>
  <c r="T101" i="8"/>
  <c r="R101" i="8"/>
  <c r="P101" i="8"/>
  <c r="O101" i="8"/>
  <c r="K101" i="8"/>
  <c r="L101" i="8" s="1"/>
  <c r="H101" i="8"/>
  <c r="G101" i="8"/>
  <c r="Q100" i="8"/>
  <c r="O100" i="8"/>
  <c r="N100" i="8"/>
  <c r="M100" i="8"/>
  <c r="L100" i="8"/>
  <c r="K100" i="8"/>
  <c r="J100" i="8"/>
  <c r="I100" i="8"/>
  <c r="F100" i="8"/>
  <c r="T99" i="8"/>
  <c r="P99" i="8"/>
  <c r="O99" i="8"/>
  <c r="K99" i="8"/>
  <c r="L99" i="8" s="1"/>
  <c r="G99" i="8"/>
  <c r="R99" i="8" s="1"/>
  <c r="T98" i="8"/>
  <c r="P98" i="8"/>
  <c r="O98" i="8"/>
  <c r="L98" i="8"/>
  <c r="K98" i="8"/>
  <c r="G98" i="8"/>
  <c r="T97" i="8"/>
  <c r="T100" i="8" s="1"/>
  <c r="P97" i="8"/>
  <c r="P100" i="8" s="1"/>
  <c r="O97" i="8"/>
  <c r="K97" i="8"/>
  <c r="L97" i="8" s="1"/>
  <c r="G97" i="8"/>
  <c r="Q96" i="8"/>
  <c r="N96" i="8"/>
  <c r="M96" i="8"/>
  <c r="J96" i="8"/>
  <c r="I96" i="8"/>
  <c r="F96" i="8"/>
  <c r="T95" i="8"/>
  <c r="S95" i="8"/>
  <c r="R95" i="8"/>
  <c r="P95" i="8"/>
  <c r="O95" i="8"/>
  <c r="K95" i="8"/>
  <c r="L95" i="8" s="1"/>
  <c r="G95" i="8"/>
  <c r="H95" i="8" s="1"/>
  <c r="T94" i="8"/>
  <c r="O94" i="8"/>
  <c r="O96" i="8" s="1"/>
  <c r="L94" i="8"/>
  <c r="K94" i="8"/>
  <c r="H94" i="8"/>
  <c r="G94" i="8"/>
  <c r="T93" i="8"/>
  <c r="R93" i="8"/>
  <c r="P93" i="8"/>
  <c r="O93" i="8"/>
  <c r="L93" i="8"/>
  <c r="K93" i="8"/>
  <c r="K96" i="8" s="1"/>
  <c r="G93" i="8"/>
  <c r="G96" i="8" s="1"/>
  <c r="Q92" i="8"/>
  <c r="O92" i="8"/>
  <c r="N92" i="8"/>
  <c r="M92" i="8"/>
  <c r="J92" i="8"/>
  <c r="I92" i="8"/>
  <c r="F92" i="8"/>
  <c r="T91" i="8"/>
  <c r="P91" i="8"/>
  <c r="O91" i="8"/>
  <c r="K91" i="8"/>
  <c r="L91" i="8" s="1"/>
  <c r="G91" i="8"/>
  <c r="R91" i="8" s="1"/>
  <c r="T90" i="8"/>
  <c r="P90" i="8"/>
  <c r="O90" i="8"/>
  <c r="L90" i="8"/>
  <c r="K90" i="8"/>
  <c r="G90" i="8"/>
  <c r="T89" i="8"/>
  <c r="R89" i="8"/>
  <c r="P89" i="8"/>
  <c r="P92" i="8" s="1"/>
  <c r="O89" i="8"/>
  <c r="K89" i="8"/>
  <c r="L89" i="8" s="1"/>
  <c r="L92" i="8" s="1"/>
  <c r="G89" i="8"/>
  <c r="Q88" i="8"/>
  <c r="N88" i="8"/>
  <c r="M88" i="8"/>
  <c r="J88" i="8"/>
  <c r="I88" i="8"/>
  <c r="F88" i="8"/>
  <c r="T87" i="8"/>
  <c r="S87" i="8"/>
  <c r="R87" i="8"/>
  <c r="P87" i="8"/>
  <c r="O87" i="8"/>
  <c r="K87" i="8"/>
  <c r="L87" i="8" s="1"/>
  <c r="G87" i="8"/>
  <c r="H87" i="8" s="1"/>
  <c r="T86" i="8"/>
  <c r="O86" i="8"/>
  <c r="O88" i="8" s="1"/>
  <c r="K86" i="8"/>
  <c r="R86" i="8" s="1"/>
  <c r="H86" i="8"/>
  <c r="G86" i="8"/>
  <c r="T85" i="8"/>
  <c r="P85" i="8"/>
  <c r="O85" i="8"/>
  <c r="K85" i="8"/>
  <c r="G85" i="8"/>
  <c r="H85" i="8" s="1"/>
  <c r="Q84" i="8"/>
  <c r="O84" i="8"/>
  <c r="N84" i="8"/>
  <c r="M84" i="8"/>
  <c r="J84" i="8"/>
  <c r="I84" i="8"/>
  <c r="F84" i="8"/>
  <c r="T83" i="8"/>
  <c r="R83" i="8"/>
  <c r="P83" i="8"/>
  <c r="O83" i="8"/>
  <c r="L83" i="8"/>
  <c r="K83" i="8"/>
  <c r="G83" i="8"/>
  <c r="H83" i="8" s="1"/>
  <c r="S83" i="8" s="1"/>
  <c r="T82" i="8"/>
  <c r="P82" i="8"/>
  <c r="O82" i="8"/>
  <c r="K82" i="8"/>
  <c r="K84" i="8" s="1"/>
  <c r="G82" i="8"/>
  <c r="T81" i="8"/>
  <c r="T84" i="8" s="1"/>
  <c r="R81" i="8"/>
  <c r="P81" i="8"/>
  <c r="O81" i="8"/>
  <c r="K81" i="8"/>
  <c r="L81" i="8" s="1"/>
  <c r="G81" i="8"/>
  <c r="Q80" i="8"/>
  <c r="P80" i="8"/>
  <c r="O80" i="8"/>
  <c r="N80" i="8"/>
  <c r="M80" i="8"/>
  <c r="J80" i="8"/>
  <c r="I80" i="8"/>
  <c r="F80" i="8"/>
  <c r="T79" i="8"/>
  <c r="P79" i="8"/>
  <c r="O79" i="8"/>
  <c r="K79" i="8"/>
  <c r="L79" i="8" s="1"/>
  <c r="G79" i="8"/>
  <c r="H79" i="8" s="1"/>
  <c r="S79" i="8" s="1"/>
  <c r="T78" i="8"/>
  <c r="T80" i="8" s="1"/>
  <c r="R78" i="8"/>
  <c r="O78" i="8"/>
  <c r="P78" i="8" s="1"/>
  <c r="L78" i="8"/>
  <c r="K78" i="8"/>
  <c r="H78" i="8"/>
  <c r="G78" i="8"/>
  <c r="T77" i="8"/>
  <c r="P77" i="8"/>
  <c r="O77" i="8"/>
  <c r="K77" i="8"/>
  <c r="K80" i="8" s="1"/>
  <c r="G77" i="8"/>
  <c r="Q76" i="8"/>
  <c r="O76" i="8"/>
  <c r="N76" i="8"/>
  <c r="M76" i="8"/>
  <c r="K76" i="8"/>
  <c r="J76" i="8"/>
  <c r="I76" i="8"/>
  <c r="F76" i="8"/>
  <c r="T75" i="8"/>
  <c r="P75" i="8"/>
  <c r="O75" i="8"/>
  <c r="L75" i="8"/>
  <c r="K75" i="8"/>
  <c r="G75" i="8"/>
  <c r="R75" i="8" s="1"/>
  <c r="T74" i="8"/>
  <c r="O74" i="8"/>
  <c r="P74" i="8" s="1"/>
  <c r="L74" i="8"/>
  <c r="K74" i="8"/>
  <c r="G74" i="8"/>
  <c r="T73" i="8"/>
  <c r="T76" i="8" s="1"/>
  <c r="P73" i="8"/>
  <c r="O73" i="8"/>
  <c r="K73" i="8"/>
  <c r="L73" i="8" s="1"/>
  <c r="L76" i="8" s="1"/>
  <c r="G73" i="8"/>
  <c r="Q72" i="8"/>
  <c r="N72" i="8"/>
  <c r="M72" i="8"/>
  <c r="J72" i="8"/>
  <c r="I72" i="8"/>
  <c r="F72" i="8"/>
  <c r="T71" i="8"/>
  <c r="T72" i="8" s="1"/>
  <c r="S71" i="8"/>
  <c r="R71" i="8"/>
  <c r="P71" i="8"/>
  <c r="O71" i="8"/>
  <c r="K71" i="8"/>
  <c r="L71" i="8" s="1"/>
  <c r="G71" i="8"/>
  <c r="H71" i="8" s="1"/>
  <c r="T70" i="8"/>
  <c r="O70" i="8"/>
  <c r="O72" i="8" s="1"/>
  <c r="L70" i="8"/>
  <c r="K70" i="8"/>
  <c r="H70" i="8"/>
  <c r="G70" i="8"/>
  <c r="T69" i="8"/>
  <c r="P69" i="8"/>
  <c r="O69" i="8"/>
  <c r="K69" i="8"/>
  <c r="L69" i="8" s="1"/>
  <c r="G69" i="8"/>
  <c r="Q68" i="8"/>
  <c r="O68" i="8"/>
  <c r="N68" i="8"/>
  <c r="M68" i="8"/>
  <c r="J68" i="8"/>
  <c r="I68" i="8"/>
  <c r="G68" i="8"/>
  <c r="F68" i="8"/>
  <c r="T67" i="8"/>
  <c r="R67" i="8"/>
  <c r="P67" i="8"/>
  <c r="O67" i="8"/>
  <c r="K67" i="8"/>
  <c r="L67" i="8" s="1"/>
  <c r="H67" i="8"/>
  <c r="G67" i="8"/>
  <c r="T66" i="8"/>
  <c r="P66" i="8"/>
  <c r="O66" i="8"/>
  <c r="K66" i="8"/>
  <c r="K68" i="8" s="1"/>
  <c r="G66" i="8"/>
  <c r="T65" i="8"/>
  <c r="T68" i="8" s="1"/>
  <c r="P65" i="8"/>
  <c r="O65" i="8"/>
  <c r="L65" i="8"/>
  <c r="K65" i="8"/>
  <c r="G65" i="8"/>
  <c r="Q64" i="8"/>
  <c r="N64" i="8"/>
  <c r="M64" i="8"/>
  <c r="J64" i="8"/>
  <c r="I64" i="8"/>
  <c r="F64" i="8"/>
  <c r="T63" i="8"/>
  <c r="O63" i="8"/>
  <c r="P63" i="8" s="1"/>
  <c r="K63" i="8"/>
  <c r="L63" i="8" s="1"/>
  <c r="G63" i="8"/>
  <c r="R63" i="8" s="1"/>
  <c r="T62" i="8"/>
  <c r="T64" i="8" s="1"/>
  <c r="O62" i="8"/>
  <c r="R62" i="8" s="1"/>
  <c r="K62" i="8"/>
  <c r="L62" i="8" s="1"/>
  <c r="H62" i="8"/>
  <c r="G62" i="8"/>
  <c r="T61" i="8"/>
  <c r="O61" i="8"/>
  <c r="O64" i="8" s="1"/>
  <c r="L61" i="8"/>
  <c r="L64" i="8" s="1"/>
  <c r="K61" i="8"/>
  <c r="K64" i="8" s="1"/>
  <c r="G61" i="8"/>
  <c r="H61" i="8" s="1"/>
  <c r="Q60" i="8"/>
  <c r="N60" i="8"/>
  <c r="M60" i="8"/>
  <c r="K60" i="8"/>
  <c r="J60" i="8"/>
  <c r="I60" i="8"/>
  <c r="F60" i="8"/>
  <c r="T59" i="8"/>
  <c r="O59" i="8"/>
  <c r="P59" i="8" s="1"/>
  <c r="L59" i="8"/>
  <c r="K59" i="8"/>
  <c r="R59" i="8" s="1"/>
  <c r="H59" i="8"/>
  <c r="S59" i="8" s="1"/>
  <c r="G59" i="8"/>
  <c r="T58" i="8"/>
  <c r="O58" i="8"/>
  <c r="P58" i="8" s="1"/>
  <c r="K58" i="8"/>
  <c r="L58" i="8" s="1"/>
  <c r="L60" i="8" s="1"/>
  <c r="H58" i="8"/>
  <c r="G58" i="8"/>
  <c r="T57" i="8"/>
  <c r="T60" i="8" s="1"/>
  <c r="O57" i="8"/>
  <c r="P57" i="8" s="1"/>
  <c r="K57" i="8"/>
  <c r="L57" i="8" s="1"/>
  <c r="G57" i="8"/>
  <c r="T56" i="8"/>
  <c r="Q56" i="8"/>
  <c r="N56" i="8"/>
  <c r="M56" i="8"/>
  <c r="J56" i="8"/>
  <c r="I56" i="8"/>
  <c r="G56" i="8"/>
  <c r="F56" i="8"/>
  <c r="T55" i="8"/>
  <c r="O55" i="8"/>
  <c r="P55" i="8" s="1"/>
  <c r="K55" i="8"/>
  <c r="L55" i="8" s="1"/>
  <c r="H55" i="8"/>
  <c r="S55" i="8" s="1"/>
  <c r="G55" i="8"/>
  <c r="R55" i="8" s="1"/>
  <c r="T54" i="8"/>
  <c r="R54" i="8"/>
  <c r="O54" i="8"/>
  <c r="P54" i="8" s="1"/>
  <c r="K54" i="8"/>
  <c r="L54" i="8" s="1"/>
  <c r="S54" i="8" s="1"/>
  <c r="H54" i="8"/>
  <c r="G54" i="8"/>
  <c r="T53" i="8"/>
  <c r="O53" i="8"/>
  <c r="K53" i="8"/>
  <c r="K56" i="8" s="1"/>
  <c r="H53" i="8"/>
  <c r="G53" i="8"/>
  <c r="Q52" i="8"/>
  <c r="N52" i="8"/>
  <c r="M52" i="8"/>
  <c r="J52" i="8"/>
  <c r="I52" i="8"/>
  <c r="F52" i="8"/>
  <c r="T51" i="8"/>
  <c r="O51" i="8"/>
  <c r="P51" i="8" s="1"/>
  <c r="P52" i="8" s="1"/>
  <c r="K51" i="8"/>
  <c r="L51" i="8" s="1"/>
  <c r="H51" i="8"/>
  <c r="G51" i="8"/>
  <c r="T50" i="8"/>
  <c r="O50" i="8"/>
  <c r="P50" i="8" s="1"/>
  <c r="L50" i="8"/>
  <c r="L52" i="8" s="1"/>
  <c r="K50" i="8"/>
  <c r="K52" i="8" s="1"/>
  <c r="G50" i="8"/>
  <c r="R50" i="8" s="1"/>
  <c r="T49" i="8"/>
  <c r="T52" i="8" s="1"/>
  <c r="O49" i="8"/>
  <c r="P49" i="8" s="1"/>
  <c r="K49" i="8"/>
  <c r="L49" i="8" s="1"/>
  <c r="G49" i="8"/>
  <c r="H49" i="8" s="1"/>
  <c r="S49" i="8" s="1"/>
  <c r="Q48" i="8"/>
  <c r="N48" i="8"/>
  <c r="M48" i="8"/>
  <c r="J48" i="8"/>
  <c r="I48" i="8"/>
  <c r="F48" i="8"/>
  <c r="T47" i="8"/>
  <c r="O47" i="8"/>
  <c r="P47" i="8" s="1"/>
  <c r="K47" i="8"/>
  <c r="L47" i="8" s="1"/>
  <c r="G47" i="8"/>
  <c r="R47" i="8" s="1"/>
  <c r="T46" i="8"/>
  <c r="T48" i="8" s="1"/>
  <c r="O46" i="8"/>
  <c r="R46" i="8" s="1"/>
  <c r="K46" i="8"/>
  <c r="L46" i="8" s="1"/>
  <c r="H46" i="8"/>
  <c r="G46" i="8"/>
  <c r="T45" i="8"/>
  <c r="O45" i="8"/>
  <c r="O48" i="8" s="1"/>
  <c r="L45" i="8"/>
  <c r="L48" i="8" s="1"/>
  <c r="K45" i="8"/>
  <c r="K48" i="8" s="1"/>
  <c r="G45" i="8"/>
  <c r="H45" i="8" s="1"/>
  <c r="Q44" i="8"/>
  <c r="N44" i="8"/>
  <c r="M44" i="8"/>
  <c r="K44" i="8"/>
  <c r="J44" i="8"/>
  <c r="I44" i="8"/>
  <c r="F44" i="8"/>
  <c r="T43" i="8"/>
  <c r="O43" i="8"/>
  <c r="P43" i="8" s="1"/>
  <c r="L43" i="8"/>
  <c r="K43" i="8"/>
  <c r="R43" i="8" s="1"/>
  <c r="H43" i="8"/>
  <c r="G43" i="8"/>
  <c r="T42" i="8"/>
  <c r="O42" i="8"/>
  <c r="P42" i="8" s="1"/>
  <c r="K42" i="8"/>
  <c r="L42" i="8" s="1"/>
  <c r="L44" i="8" s="1"/>
  <c r="H42" i="8"/>
  <c r="G42" i="8"/>
  <c r="T41" i="8"/>
  <c r="T44" i="8" s="1"/>
  <c r="O41" i="8"/>
  <c r="P41" i="8" s="1"/>
  <c r="P44" i="8" s="1"/>
  <c r="K41" i="8"/>
  <c r="L41" i="8" s="1"/>
  <c r="G41" i="8"/>
  <c r="T40" i="8"/>
  <c r="Q40" i="8"/>
  <c r="N40" i="8"/>
  <c r="M40" i="8"/>
  <c r="J40" i="8"/>
  <c r="I40" i="8"/>
  <c r="F40" i="8"/>
  <c r="T39" i="8"/>
  <c r="S39" i="8"/>
  <c r="O39" i="8"/>
  <c r="P39" i="8" s="1"/>
  <c r="K39" i="8"/>
  <c r="L39" i="8" s="1"/>
  <c r="H39" i="8"/>
  <c r="G39" i="8"/>
  <c r="R39" i="8" s="1"/>
  <c r="T38" i="8"/>
  <c r="R38" i="8"/>
  <c r="O38" i="8"/>
  <c r="P38" i="8" s="1"/>
  <c r="K38" i="8"/>
  <c r="L38" i="8" s="1"/>
  <c r="S38" i="8" s="1"/>
  <c r="H38" i="8"/>
  <c r="G38" i="8"/>
  <c r="T37" i="8"/>
  <c r="O37" i="8"/>
  <c r="K37" i="8"/>
  <c r="K40" i="8" s="1"/>
  <c r="G37" i="8"/>
  <c r="G40" i="8" s="1"/>
  <c r="Q36" i="8"/>
  <c r="N36" i="8"/>
  <c r="M36" i="8"/>
  <c r="J36" i="8"/>
  <c r="I36" i="8"/>
  <c r="F36" i="8"/>
  <c r="T35" i="8"/>
  <c r="O35" i="8"/>
  <c r="O36" i="8" s="1"/>
  <c r="K35" i="8"/>
  <c r="L35" i="8" s="1"/>
  <c r="H35" i="8"/>
  <c r="G35" i="8"/>
  <c r="T34" i="8"/>
  <c r="O34" i="8"/>
  <c r="P34" i="8" s="1"/>
  <c r="L34" i="8"/>
  <c r="K34" i="8"/>
  <c r="K36" i="8" s="1"/>
  <c r="G34" i="8"/>
  <c r="R34" i="8" s="1"/>
  <c r="T33" i="8"/>
  <c r="T36" i="8" s="1"/>
  <c r="O33" i="8"/>
  <c r="P33" i="8" s="1"/>
  <c r="K33" i="8"/>
  <c r="L33" i="8" s="1"/>
  <c r="G33" i="8"/>
  <c r="H33" i="8" s="1"/>
  <c r="S33" i="8" s="1"/>
  <c r="Q32" i="8"/>
  <c r="N32" i="8"/>
  <c r="M32" i="8"/>
  <c r="J32" i="8"/>
  <c r="I32" i="8"/>
  <c r="F32" i="8"/>
  <c r="T31" i="8"/>
  <c r="O31" i="8"/>
  <c r="P31" i="8" s="1"/>
  <c r="K31" i="8"/>
  <c r="L31" i="8" s="1"/>
  <c r="G31" i="8"/>
  <c r="R31" i="8" s="1"/>
  <c r="T30" i="8"/>
  <c r="T32" i="8" s="1"/>
  <c r="O30" i="8"/>
  <c r="R30" i="8" s="1"/>
  <c r="K30" i="8"/>
  <c r="L30" i="8" s="1"/>
  <c r="H30" i="8"/>
  <c r="G30" i="8"/>
  <c r="T29" i="8"/>
  <c r="O29" i="8"/>
  <c r="O32" i="8" s="1"/>
  <c r="L29" i="8"/>
  <c r="L32" i="8" s="1"/>
  <c r="K29" i="8"/>
  <c r="K32" i="8" s="1"/>
  <c r="H29" i="8"/>
  <c r="G29" i="8"/>
  <c r="Q28" i="8"/>
  <c r="N28" i="8"/>
  <c r="M28" i="8"/>
  <c r="K28" i="8"/>
  <c r="J28" i="8"/>
  <c r="I28" i="8"/>
  <c r="F28" i="8"/>
  <c r="T27" i="8"/>
  <c r="O27" i="8"/>
  <c r="P27" i="8" s="1"/>
  <c r="L27" i="8"/>
  <c r="K27" i="8"/>
  <c r="R27" i="8" s="1"/>
  <c r="H27" i="8"/>
  <c r="S27" i="8" s="1"/>
  <c r="G27" i="8"/>
  <c r="T26" i="8"/>
  <c r="O26" i="8"/>
  <c r="P26" i="8" s="1"/>
  <c r="K26" i="8"/>
  <c r="L26" i="8" s="1"/>
  <c r="L28" i="8" s="1"/>
  <c r="H26" i="8"/>
  <c r="G26" i="8"/>
  <c r="T25" i="8"/>
  <c r="T28" i="8" s="1"/>
  <c r="O25" i="8"/>
  <c r="P25" i="8" s="1"/>
  <c r="K25" i="8"/>
  <c r="L25" i="8" s="1"/>
  <c r="G25" i="8"/>
  <c r="H25" i="8" s="1"/>
  <c r="Q24" i="8"/>
  <c r="N24" i="8"/>
  <c r="M24" i="8"/>
  <c r="J24" i="8"/>
  <c r="I24" i="8"/>
  <c r="F24" i="8"/>
  <c r="T23" i="8"/>
  <c r="T24" i="8" s="1"/>
  <c r="S23" i="8"/>
  <c r="O23" i="8"/>
  <c r="P23" i="8" s="1"/>
  <c r="K23" i="8"/>
  <c r="L23" i="8" s="1"/>
  <c r="H23" i="8"/>
  <c r="G23" i="8"/>
  <c r="R23" i="8" s="1"/>
  <c r="T22" i="8"/>
  <c r="O22" i="8"/>
  <c r="R22" i="8" s="1"/>
  <c r="K22" i="8"/>
  <c r="L22" i="8" s="1"/>
  <c r="H22" i="8"/>
  <c r="G22" i="8"/>
  <c r="T21" i="8"/>
  <c r="O21" i="8"/>
  <c r="K21" i="8"/>
  <c r="K24" i="8" s="1"/>
  <c r="G21" i="8"/>
  <c r="G24" i="8" s="1"/>
  <c r="Q20" i="8"/>
  <c r="N20" i="8"/>
  <c r="M20" i="8"/>
  <c r="J20" i="8"/>
  <c r="I20" i="8"/>
  <c r="F20" i="8"/>
  <c r="T19" i="8"/>
  <c r="O19" i="8"/>
  <c r="O20" i="8" s="1"/>
  <c r="K19" i="8"/>
  <c r="L19" i="8" s="1"/>
  <c r="H19" i="8"/>
  <c r="G19" i="8"/>
  <c r="T18" i="8"/>
  <c r="O18" i="8"/>
  <c r="P18" i="8" s="1"/>
  <c r="K18" i="8"/>
  <c r="K20" i="8" s="1"/>
  <c r="G18" i="8"/>
  <c r="R18" i="8" s="1"/>
  <c r="T17" i="8"/>
  <c r="T20" i="8" s="1"/>
  <c r="O17" i="8"/>
  <c r="P17" i="8" s="1"/>
  <c r="K17" i="8"/>
  <c r="L17" i="8" s="1"/>
  <c r="G17" i="8"/>
  <c r="H17" i="8" s="1"/>
  <c r="S17" i="8" s="1"/>
  <c r="Q16" i="8"/>
  <c r="N16" i="8"/>
  <c r="M16" i="8"/>
  <c r="J16" i="8"/>
  <c r="I16" i="8"/>
  <c r="F16" i="8"/>
  <c r="T15" i="8"/>
  <c r="O15" i="8"/>
  <c r="P15" i="8" s="1"/>
  <c r="K15" i="8"/>
  <c r="L15" i="8" s="1"/>
  <c r="G15" i="8"/>
  <c r="R15" i="8" s="1"/>
  <c r="T14" i="8"/>
  <c r="T16" i="8" s="1"/>
  <c r="O14" i="8"/>
  <c r="R14" i="8" s="1"/>
  <c r="K14" i="8"/>
  <c r="L14" i="8" s="1"/>
  <c r="H14" i="8"/>
  <c r="G14" i="8"/>
  <c r="T13" i="8"/>
  <c r="O13" i="8"/>
  <c r="O16" i="8" s="1"/>
  <c r="L13" i="8"/>
  <c r="L16" i="8" s="1"/>
  <c r="K13" i="8"/>
  <c r="K16" i="8" s="1"/>
  <c r="G13" i="8"/>
  <c r="H13" i="8" s="1"/>
  <c r="Q12" i="8"/>
  <c r="N12" i="8"/>
  <c r="M12" i="8"/>
  <c r="K12" i="8"/>
  <c r="J12" i="8"/>
  <c r="I12" i="8"/>
  <c r="F12" i="8"/>
  <c r="T11" i="8"/>
  <c r="O11" i="8"/>
  <c r="P11" i="8" s="1"/>
  <c r="K11" i="8"/>
  <c r="R11" i="8" s="1"/>
  <c r="H11" i="8"/>
  <c r="G11" i="8"/>
  <c r="T10" i="8"/>
  <c r="O10" i="8"/>
  <c r="P10" i="8" s="1"/>
  <c r="L10" i="8"/>
  <c r="K10" i="8"/>
  <c r="H10" i="8"/>
  <c r="G10" i="8"/>
  <c r="T9" i="8"/>
  <c r="T12" i="8" s="1"/>
  <c r="O9" i="8"/>
  <c r="P9" i="8" s="1"/>
  <c r="K9" i="8"/>
  <c r="L9" i="8" s="1"/>
  <c r="G9" i="8"/>
  <c r="Q8" i="8"/>
  <c r="N8" i="8"/>
  <c r="M8" i="8"/>
  <c r="J8" i="8"/>
  <c r="I8" i="8"/>
  <c r="G8" i="8"/>
  <c r="F8" i="8"/>
  <c r="T7" i="8"/>
  <c r="T8" i="8" s="1"/>
  <c r="O7" i="8"/>
  <c r="P7" i="8" s="1"/>
  <c r="K7" i="8"/>
  <c r="L7" i="8" s="1"/>
  <c r="G7" i="8"/>
  <c r="R7" i="8" s="1"/>
  <c r="T6" i="8"/>
  <c r="O6" i="8"/>
  <c r="P6" i="8" s="1"/>
  <c r="K6" i="8"/>
  <c r="L6" i="8" s="1"/>
  <c r="G6" i="8"/>
  <c r="H6" i="8" s="1"/>
  <c r="T5" i="8"/>
  <c r="O5" i="8"/>
  <c r="K5" i="8"/>
  <c r="K8" i="8" s="1"/>
  <c r="G5" i="8"/>
  <c r="H5" i="8" s="1"/>
  <c r="H56" i="8" l="1"/>
  <c r="H110" i="8"/>
  <c r="H37" i="8"/>
  <c r="H40" i="8" s="1"/>
  <c r="H21" i="8"/>
  <c r="H24" i="8" s="1"/>
  <c r="H7" i="8"/>
  <c r="S7" i="8" s="1"/>
  <c r="H18" i="7"/>
  <c r="R18" i="7"/>
  <c r="H58" i="7"/>
  <c r="H66" i="7"/>
  <c r="S66" i="7" s="1"/>
  <c r="R66" i="7"/>
  <c r="G89" i="7"/>
  <c r="H90" i="7"/>
  <c r="R90" i="7"/>
  <c r="G97" i="7"/>
  <c r="G113" i="7"/>
  <c r="H116" i="7"/>
  <c r="S116" i="7" s="1"/>
  <c r="H115" i="7"/>
  <c r="S125" i="7"/>
  <c r="H123" i="7"/>
  <c r="S123" i="7" s="1"/>
  <c r="G122" i="7"/>
  <c r="G118" i="7"/>
  <c r="H110" i="7"/>
  <c r="H113" i="7" s="1"/>
  <c r="H106" i="7"/>
  <c r="H109" i="7" s="1"/>
  <c r="R106" i="7"/>
  <c r="H102" i="7"/>
  <c r="H105" i="7" s="1"/>
  <c r="G105" i="7"/>
  <c r="R98" i="7"/>
  <c r="H98" i="7"/>
  <c r="S98" i="7" s="1"/>
  <c r="H82" i="7"/>
  <c r="S82" i="7" s="1"/>
  <c r="R82" i="7"/>
  <c r="H78" i="7"/>
  <c r="H81" i="7" s="1"/>
  <c r="H74" i="7"/>
  <c r="S74" i="7" s="1"/>
  <c r="R74" i="7"/>
  <c r="H70" i="7"/>
  <c r="H73" i="7" s="1"/>
  <c r="G73" i="7"/>
  <c r="H62" i="7"/>
  <c r="H54" i="7"/>
  <c r="H57" i="7" s="1"/>
  <c r="H50" i="7"/>
  <c r="H53" i="7" s="1"/>
  <c r="R50" i="7"/>
  <c r="R53" i="7" s="1"/>
  <c r="H46" i="7"/>
  <c r="R42" i="7"/>
  <c r="R45" i="7" s="1"/>
  <c r="H42" i="7"/>
  <c r="S42" i="7" s="1"/>
  <c r="G41" i="7"/>
  <c r="H34" i="7"/>
  <c r="S34" i="7" s="1"/>
  <c r="H26" i="7"/>
  <c r="S26" i="7" s="1"/>
  <c r="R26" i="7"/>
  <c r="P28" i="8"/>
  <c r="S51" i="8"/>
  <c r="P60" i="8"/>
  <c r="H16" i="8"/>
  <c r="H64" i="8"/>
  <c r="S85" i="8"/>
  <c r="H88" i="8"/>
  <c r="H28" i="8"/>
  <c r="S25" i="8"/>
  <c r="S43" i="8"/>
  <c r="P12" i="8"/>
  <c r="L36" i="8"/>
  <c r="S6" i="8"/>
  <c r="H91" i="8"/>
  <c r="S91" i="8" s="1"/>
  <c r="L11" i="8"/>
  <c r="L12" i="8" s="1"/>
  <c r="R5" i="8"/>
  <c r="R21" i="8"/>
  <c r="R24" i="8" s="1"/>
  <c r="S26" i="8"/>
  <c r="G32" i="8"/>
  <c r="S42" i="8"/>
  <c r="S58" i="8"/>
  <c r="G64" i="8"/>
  <c r="R106" i="8"/>
  <c r="G109" i="8"/>
  <c r="H106" i="8"/>
  <c r="R43" i="7"/>
  <c r="Q114" i="8"/>
  <c r="P14" i="8"/>
  <c r="S14" i="8" s="1"/>
  <c r="P30" i="8"/>
  <c r="S30" i="8" s="1"/>
  <c r="P46" i="8"/>
  <c r="S46" i="8" s="1"/>
  <c r="S53" i="8"/>
  <c r="S56" i="8" s="1"/>
  <c r="P62" i="8"/>
  <c r="S62" i="8" s="1"/>
  <c r="L68" i="8"/>
  <c r="K92" i="8"/>
  <c r="R47" i="7"/>
  <c r="P47" i="7"/>
  <c r="P59" i="7"/>
  <c r="P61" i="7" s="1"/>
  <c r="O61" i="7"/>
  <c r="P91" i="7"/>
  <c r="P93" i="7" s="1"/>
  <c r="O93" i="7"/>
  <c r="R121" i="7"/>
  <c r="H8" i="8"/>
  <c r="R6" i="8"/>
  <c r="S10" i="8"/>
  <c r="G16" i="8"/>
  <c r="R37" i="8"/>
  <c r="R40" i="8" s="1"/>
  <c r="G48" i="8"/>
  <c r="R53" i="8"/>
  <c r="R56" i="8" s="1"/>
  <c r="G88" i="8"/>
  <c r="R85" i="8"/>
  <c r="R88" i="8" s="1"/>
  <c r="R70" i="8"/>
  <c r="P76" i="8"/>
  <c r="R82" i="8"/>
  <c r="H82" i="8"/>
  <c r="S82" i="8" s="1"/>
  <c r="K88" i="8"/>
  <c r="L85" i="8"/>
  <c r="L88" i="8" s="1"/>
  <c r="H89" i="8"/>
  <c r="G92" i="8"/>
  <c r="R108" i="8"/>
  <c r="P108" i="8"/>
  <c r="P109" i="8" s="1"/>
  <c r="P19" i="7"/>
  <c r="P21" i="7" s="1"/>
  <c r="O21" i="7"/>
  <c r="M127" i="7"/>
  <c r="P38" i="7"/>
  <c r="O41" i="7"/>
  <c r="H61" i="7"/>
  <c r="S58" i="7"/>
  <c r="S61" i="7" s="1"/>
  <c r="S87" i="7"/>
  <c r="H93" i="7"/>
  <c r="S90" i="7"/>
  <c r="S93" i="7" s="1"/>
  <c r="O122" i="7"/>
  <c r="R119" i="7"/>
  <c r="P119" i="7"/>
  <c r="S121" i="7"/>
  <c r="H21" i="7"/>
  <c r="S18" i="7"/>
  <c r="R65" i="7"/>
  <c r="R103" i="7"/>
  <c r="R105" i="7" s="1"/>
  <c r="P103" i="7"/>
  <c r="S103" i="7" s="1"/>
  <c r="H65" i="7"/>
  <c r="P78" i="7"/>
  <c r="O81" i="7"/>
  <c r="P13" i="8"/>
  <c r="P16" i="8" s="1"/>
  <c r="P29" i="8"/>
  <c r="P32" i="8" s="1"/>
  <c r="R35" i="8"/>
  <c r="R41" i="8"/>
  <c r="G44" i="8"/>
  <c r="P45" i="8"/>
  <c r="P48" i="8" s="1"/>
  <c r="R51" i="8"/>
  <c r="R57" i="8"/>
  <c r="G60" i="8"/>
  <c r="P61" i="8"/>
  <c r="R66" i="8"/>
  <c r="H66" i="8"/>
  <c r="S66" i="8" s="1"/>
  <c r="P70" i="8"/>
  <c r="S70" i="8" s="1"/>
  <c r="H105" i="8"/>
  <c r="R107" i="8"/>
  <c r="H107" i="8"/>
  <c r="K33" i="7"/>
  <c r="L30" i="7"/>
  <c r="S76" i="7"/>
  <c r="P99" i="7"/>
  <c r="P101" i="7" s="1"/>
  <c r="O101" i="7"/>
  <c r="O52" i="8"/>
  <c r="P19" i="8"/>
  <c r="P20" i="8" s="1"/>
  <c r="P43" i="7"/>
  <c r="P45" i="7" s="1"/>
  <c r="O45" i="7"/>
  <c r="R9" i="8"/>
  <c r="R12" i="8" s="1"/>
  <c r="G12" i="8"/>
  <c r="R19" i="8"/>
  <c r="R13" i="8"/>
  <c r="R16" i="8" s="1"/>
  <c r="H15" i="8"/>
  <c r="S15" i="8" s="1"/>
  <c r="H18" i="8"/>
  <c r="S18" i="8" s="1"/>
  <c r="R29" i="8"/>
  <c r="R32" i="8" s="1"/>
  <c r="H31" i="8"/>
  <c r="S31" i="8" s="1"/>
  <c r="H34" i="8"/>
  <c r="S34" i="8" s="1"/>
  <c r="H41" i="8"/>
  <c r="R45" i="8"/>
  <c r="R48" i="8" s="1"/>
  <c r="H47" i="8"/>
  <c r="S47" i="8" s="1"/>
  <c r="H50" i="8"/>
  <c r="S50" i="8" s="1"/>
  <c r="S52" i="8" s="1"/>
  <c r="H57" i="8"/>
  <c r="R61" i="8"/>
  <c r="R64" i="8" s="1"/>
  <c r="H63" i="8"/>
  <c r="S63" i="8" s="1"/>
  <c r="G72" i="8"/>
  <c r="R69" i="8"/>
  <c r="R72" i="8" s="1"/>
  <c r="R92" i="8"/>
  <c r="R113" i="8"/>
  <c r="P30" i="7"/>
  <c r="P33" i="7" s="1"/>
  <c r="O33" i="7"/>
  <c r="S35" i="7"/>
  <c r="S37" i="7" s="1"/>
  <c r="R55" i="7"/>
  <c r="R57" i="7" s="1"/>
  <c r="P55" i="7"/>
  <c r="S55" i="7" s="1"/>
  <c r="H101" i="7"/>
  <c r="L77" i="8"/>
  <c r="L80" i="8" s="1"/>
  <c r="R25" i="8"/>
  <c r="G28" i="8"/>
  <c r="S13" i="8"/>
  <c r="S16" i="8" s="1"/>
  <c r="P22" i="8"/>
  <c r="S22" i="8" s="1"/>
  <c r="S45" i="8"/>
  <c r="S48" i="8" s="1"/>
  <c r="S61" i="8"/>
  <c r="S64" i="8" s="1"/>
  <c r="L66" i="8"/>
  <c r="H69" i="8"/>
  <c r="R77" i="8"/>
  <c r="R80" i="8" s="1"/>
  <c r="R103" i="8"/>
  <c r="R105" i="8" s="1"/>
  <c r="H113" i="8"/>
  <c r="S113" i="8" s="1"/>
  <c r="P35" i="8"/>
  <c r="P36" i="8" s="1"/>
  <c r="G105" i="8"/>
  <c r="H9" i="8"/>
  <c r="L18" i="8"/>
  <c r="L20" i="8" s="1"/>
  <c r="L84" i="8"/>
  <c r="H111" i="8"/>
  <c r="S111" i="8" s="1"/>
  <c r="R111" i="8"/>
  <c r="P51" i="7"/>
  <c r="P53" i="7" s="1"/>
  <c r="O53" i="7"/>
  <c r="R73" i="7"/>
  <c r="R111" i="7"/>
  <c r="R113" i="7" s="1"/>
  <c r="P111" i="7"/>
  <c r="S111" i="7" s="1"/>
  <c r="R79" i="8"/>
  <c r="L5" i="8"/>
  <c r="O12" i="8"/>
  <c r="L21" i="8"/>
  <c r="L24" i="8" s="1"/>
  <c r="L53" i="8"/>
  <c r="L56" i="8" s="1"/>
  <c r="O60" i="8"/>
  <c r="L86" i="8"/>
  <c r="S86" i="8" s="1"/>
  <c r="P22" i="7"/>
  <c r="P25" i="7" s="1"/>
  <c r="O25" i="7"/>
  <c r="S27" i="7"/>
  <c r="S29" i="7" s="1"/>
  <c r="S50" i="7"/>
  <c r="M114" i="8"/>
  <c r="H75" i="8"/>
  <c r="S75" i="8" s="1"/>
  <c r="H99" i="8"/>
  <c r="S99" i="8" s="1"/>
  <c r="O109" i="8"/>
  <c r="S47" i="7"/>
  <c r="S91" i="7"/>
  <c r="R95" i="7"/>
  <c r="P95" i="7"/>
  <c r="S95" i="7" s="1"/>
  <c r="P107" i="7"/>
  <c r="P109" i="7" s="1"/>
  <c r="O109" i="7"/>
  <c r="L82" i="8"/>
  <c r="I114" i="8"/>
  <c r="L72" i="8"/>
  <c r="O28" i="8"/>
  <c r="L37" i="8"/>
  <c r="L40" i="8" s="1"/>
  <c r="O44" i="8"/>
  <c r="O8" i="8"/>
  <c r="O24" i="8"/>
  <c r="O40" i="8"/>
  <c r="O56" i="8"/>
  <c r="H97" i="8"/>
  <c r="G100" i="8"/>
  <c r="R97" i="8"/>
  <c r="P5" i="8"/>
  <c r="R10" i="8"/>
  <c r="R17" i="8"/>
  <c r="R20" i="8" s="1"/>
  <c r="G20" i="8"/>
  <c r="P21" i="8"/>
  <c r="R26" i="8"/>
  <c r="R33" i="8"/>
  <c r="R36" i="8" s="1"/>
  <c r="G36" i="8"/>
  <c r="P37" i="8"/>
  <c r="P40" i="8" s="1"/>
  <c r="R42" i="8"/>
  <c r="R49" i="8"/>
  <c r="G52" i="8"/>
  <c r="P53" i="8"/>
  <c r="P56" i="8" s="1"/>
  <c r="R58" i="8"/>
  <c r="H65" i="8"/>
  <c r="R65" i="8"/>
  <c r="R68" i="8" s="1"/>
  <c r="H73" i="8"/>
  <c r="G76" i="8"/>
  <c r="R73" i="8"/>
  <c r="R84" i="8"/>
  <c r="P86" i="8"/>
  <c r="P88" i="8" s="1"/>
  <c r="S108" i="8"/>
  <c r="R63" i="7"/>
  <c r="P63" i="7"/>
  <c r="S63" i="7" s="1"/>
  <c r="R69" i="7"/>
  <c r="P70" i="7"/>
  <c r="O73" i="7"/>
  <c r="P86" i="7"/>
  <c r="P89" i="7" s="1"/>
  <c r="O89" i="7"/>
  <c r="S19" i="7"/>
  <c r="R29" i="7"/>
  <c r="H33" i="7"/>
  <c r="R78" i="7"/>
  <c r="S99" i="7"/>
  <c r="R61" i="7"/>
  <c r="S75" i="7"/>
  <c r="T88" i="8"/>
  <c r="T114" i="8" s="1"/>
  <c r="R104" i="8"/>
  <c r="H104" i="8"/>
  <c r="S104" i="8" s="1"/>
  <c r="S105" i="8" s="1"/>
  <c r="S110" i="8"/>
  <c r="H29" i="7"/>
  <c r="P35" i="7"/>
  <c r="P37" i="7" s="1"/>
  <c r="O37" i="7"/>
  <c r="P62" i="7"/>
  <c r="P65" i="7" s="1"/>
  <c r="O65" i="7"/>
  <c r="P83" i="7"/>
  <c r="P85" i="7" s="1"/>
  <c r="O85" i="7"/>
  <c r="R87" i="7"/>
  <c r="P87" i="7"/>
  <c r="P110" i="7"/>
  <c r="O113" i="7"/>
  <c r="H81" i="8"/>
  <c r="G84" i="8"/>
  <c r="R94" i="8"/>
  <c r="R96" i="8" s="1"/>
  <c r="L107" i="8"/>
  <c r="L109" i="8" s="1"/>
  <c r="R21" i="7"/>
  <c r="Q127" i="7"/>
  <c r="P23" i="7"/>
  <c r="R46" i="7"/>
  <c r="R49" i="7" s="1"/>
  <c r="R94" i="7"/>
  <c r="R101" i="7"/>
  <c r="S115" i="7"/>
  <c r="H118" i="7"/>
  <c r="T92" i="8"/>
  <c r="K72" i="8"/>
  <c r="P94" i="8"/>
  <c r="P96" i="8" s="1"/>
  <c r="S67" i="8"/>
  <c r="L96" i="8"/>
  <c r="T96" i="8"/>
  <c r="R98" i="8"/>
  <c r="H98" i="8"/>
  <c r="S98" i="8" s="1"/>
  <c r="S101" i="8"/>
  <c r="R112" i="8"/>
  <c r="H112" i="8"/>
  <c r="S112" i="8" s="1"/>
  <c r="R22" i="7"/>
  <c r="R28" i="7"/>
  <c r="R36" i="7"/>
  <c r="R37" i="7" s="1"/>
  <c r="H49" i="7"/>
  <c r="P54" i="7"/>
  <c r="P57" i="7" s="1"/>
  <c r="O57" i="7"/>
  <c r="R59" i="7"/>
  <c r="P75" i="7"/>
  <c r="P77" i="7" s="1"/>
  <c r="O77" i="7"/>
  <c r="R79" i="7"/>
  <c r="P79" i="7"/>
  <c r="S79" i="7" s="1"/>
  <c r="R84" i="7"/>
  <c r="R85" i="7" s="1"/>
  <c r="H97" i="7"/>
  <c r="P102" i="7"/>
  <c r="P105" i="7" s="1"/>
  <c r="O105" i="7"/>
  <c r="R107" i="7"/>
  <c r="R124" i="7"/>
  <c r="H93" i="8"/>
  <c r="P27" i="7"/>
  <c r="P29" i="7" s="1"/>
  <c r="O29" i="7"/>
  <c r="H37" i="7"/>
  <c r="R39" i="7"/>
  <c r="P39" i="7"/>
  <c r="S39" i="7" s="1"/>
  <c r="P68" i="8"/>
  <c r="R74" i="8"/>
  <c r="H74" i="8"/>
  <c r="S74" i="8" s="1"/>
  <c r="G80" i="8"/>
  <c r="T127" i="7"/>
  <c r="T21" i="7"/>
  <c r="H25" i="7"/>
  <c r="R38" i="7"/>
  <c r="S59" i="7"/>
  <c r="R86" i="7"/>
  <c r="R89" i="7" s="1"/>
  <c r="R93" i="7"/>
  <c r="R117" i="7"/>
  <c r="R118" i="7" s="1"/>
  <c r="P117" i="7"/>
  <c r="S117" i="7" s="1"/>
  <c r="H122" i="7"/>
  <c r="S124" i="7"/>
  <c r="S78" i="8"/>
  <c r="R90" i="8"/>
  <c r="H90" i="8"/>
  <c r="S90" i="8" s="1"/>
  <c r="H77" i="8"/>
  <c r="P84" i="8"/>
  <c r="R19" i="7"/>
  <c r="R30" i="7"/>
  <c r="R33" i="7" s="1"/>
  <c r="H41" i="7"/>
  <c r="P46" i="7"/>
  <c r="P49" i="7" s="1"/>
  <c r="O49" i="7"/>
  <c r="R51" i="7"/>
  <c r="H69" i="7"/>
  <c r="P67" i="7"/>
  <c r="P69" i="7" s="1"/>
  <c r="O69" i="7"/>
  <c r="R71" i="7"/>
  <c r="P71" i="7"/>
  <c r="S71" i="7" s="1"/>
  <c r="R76" i="7"/>
  <c r="H89" i="7"/>
  <c r="S92" i="7"/>
  <c r="P94" i="7"/>
  <c r="P97" i="7" s="1"/>
  <c r="O97" i="7"/>
  <c r="R99" i="7"/>
  <c r="P115" i="7"/>
  <c r="O118" i="7"/>
  <c r="K118" i="7"/>
  <c r="R126" i="7"/>
  <c r="K37" i="7"/>
  <c r="K45" i="7"/>
  <c r="K53" i="7"/>
  <c r="K61" i="7"/>
  <c r="K69" i="7"/>
  <c r="K77" i="7"/>
  <c r="K85" i="7"/>
  <c r="K93" i="7"/>
  <c r="K101" i="7"/>
  <c r="K109" i="7"/>
  <c r="L38" i="7"/>
  <c r="L46" i="7"/>
  <c r="L54" i="7"/>
  <c r="L57" i="7" s="1"/>
  <c r="L62" i="7"/>
  <c r="L65" i="7" s="1"/>
  <c r="L70" i="7"/>
  <c r="L73" i="7" s="1"/>
  <c r="L78" i="7"/>
  <c r="L86" i="7"/>
  <c r="L94" i="7"/>
  <c r="L102" i="7"/>
  <c r="L105" i="7" s="1"/>
  <c r="L110" i="7"/>
  <c r="L113" i="7" s="1"/>
  <c r="R125" i="7"/>
  <c r="S29" i="8" l="1"/>
  <c r="S32" i="8" s="1"/>
  <c r="H45" i="7"/>
  <c r="R77" i="7"/>
  <c r="H77" i="7"/>
  <c r="H127" i="7" s="1"/>
  <c r="S77" i="7"/>
  <c r="H85" i="7"/>
  <c r="S106" i="7"/>
  <c r="R109" i="7"/>
  <c r="S110" i="7"/>
  <c r="S36" i="8"/>
  <c r="H109" i="8"/>
  <c r="S106" i="8"/>
  <c r="S102" i="7"/>
  <c r="S105" i="7" s="1"/>
  <c r="L97" i="7"/>
  <c r="S94" i="7"/>
  <c r="S97" i="7" s="1"/>
  <c r="S113" i="7"/>
  <c r="L89" i="7"/>
  <c r="S86" i="7"/>
  <c r="S89" i="7" s="1"/>
  <c r="S83" i="7"/>
  <c r="S85" i="7" s="1"/>
  <c r="H100" i="8"/>
  <c r="S97" i="8"/>
  <c r="S100" i="8" s="1"/>
  <c r="H44" i="8"/>
  <c r="S41" i="8"/>
  <c r="S44" i="8" s="1"/>
  <c r="H92" i="8"/>
  <c r="S89" i="8"/>
  <c r="S92" i="8" s="1"/>
  <c r="S21" i="7"/>
  <c r="S37" i="8"/>
  <c r="S40" i="8" s="1"/>
  <c r="P24" i="8"/>
  <c r="H52" i="8"/>
  <c r="R28" i="8"/>
  <c r="S21" i="8"/>
  <c r="S24" i="8" s="1"/>
  <c r="L41" i="7"/>
  <c r="S38" i="7"/>
  <c r="S41" i="7" s="1"/>
  <c r="S67" i="7"/>
  <c r="S69" i="7" s="1"/>
  <c r="P113" i="7"/>
  <c r="R81" i="7"/>
  <c r="P73" i="7"/>
  <c r="P72" i="8"/>
  <c r="P81" i="7"/>
  <c r="S94" i="8"/>
  <c r="P41" i="7"/>
  <c r="P127" i="7" s="1"/>
  <c r="S53" i="7"/>
  <c r="L33" i="7"/>
  <c r="S30" i="7"/>
  <c r="S33" i="7" s="1"/>
  <c r="S88" i="8"/>
  <c r="S107" i="8"/>
  <c r="S118" i="7"/>
  <c r="P8" i="8"/>
  <c r="P114" i="8" s="1"/>
  <c r="P64" i="8"/>
  <c r="S43" i="7"/>
  <c r="S5" i="8"/>
  <c r="S19" i="8"/>
  <c r="S20" i="8" s="1"/>
  <c r="S11" i="8"/>
  <c r="L127" i="7"/>
  <c r="R76" i="8"/>
  <c r="H48" i="8"/>
  <c r="R25" i="7"/>
  <c r="S22" i="7"/>
  <c r="S25" i="7" s="1"/>
  <c r="H84" i="8"/>
  <c r="S81" i="8"/>
  <c r="S84" i="8" s="1"/>
  <c r="H36" i="8"/>
  <c r="R97" i="7"/>
  <c r="S101" i="7"/>
  <c r="S45" i="7"/>
  <c r="P118" i="7"/>
  <c r="R100" i="8"/>
  <c r="S70" i="7"/>
  <c r="S73" i="7" s="1"/>
  <c r="L8" i="8"/>
  <c r="L114" i="8" s="1"/>
  <c r="S69" i="8"/>
  <c r="S72" i="8" s="1"/>
  <c r="H72" i="8"/>
  <c r="P122" i="7"/>
  <c r="S119" i="7"/>
  <c r="S122" i="7" s="1"/>
  <c r="H20" i="8"/>
  <c r="S35" i="8"/>
  <c r="R109" i="8"/>
  <c r="L81" i="7"/>
  <c r="S78" i="7"/>
  <c r="S81" i="7" s="1"/>
  <c r="S107" i="7"/>
  <c r="S109" i="7" s="1"/>
  <c r="R44" i="8"/>
  <c r="S77" i="8"/>
  <c r="S80" i="8" s="1"/>
  <c r="H80" i="8"/>
  <c r="S73" i="8"/>
  <c r="S76" i="8" s="1"/>
  <c r="H76" i="8"/>
  <c r="H32" i="8"/>
  <c r="L49" i="7"/>
  <c r="S46" i="7"/>
  <c r="S49" i="7" s="1"/>
  <c r="S54" i="7"/>
  <c r="S57" i="7" s="1"/>
  <c r="S65" i="8"/>
  <c r="S68" i="8" s="1"/>
  <c r="H68" i="8"/>
  <c r="R41" i="7"/>
  <c r="S51" i="7"/>
  <c r="S62" i="7"/>
  <c r="S65" i="7" s="1"/>
  <c r="S93" i="8"/>
  <c r="H96" i="8"/>
  <c r="R52" i="8"/>
  <c r="H12" i="8"/>
  <c r="S9" i="8"/>
  <c r="H60" i="8"/>
  <c r="S57" i="8"/>
  <c r="S60" i="8" s="1"/>
  <c r="R60" i="8"/>
  <c r="R122" i="7"/>
  <c r="R8" i="8"/>
  <c r="S28" i="8"/>
  <c r="S12" i="8" l="1"/>
  <c r="S8" i="8"/>
  <c r="S127" i="7"/>
  <c r="S96" i="8"/>
  <c r="H114" i="8"/>
  <c r="S109" i="8"/>
  <c r="S114" i="8" l="1"/>
</calcChain>
</file>

<file path=xl/sharedStrings.xml><?xml version="1.0" encoding="utf-8"?>
<sst xmlns="http://schemas.openxmlformats.org/spreadsheetml/2006/main" count="513" uniqueCount="167">
  <si>
    <t>地区名</t>
    <rPh sb="0" eb="3">
      <t>チクメイ</t>
    </rPh>
    <phoneticPr fontId="1"/>
  </si>
  <si>
    <t>隣接ほ場の高低差10cm超、表土扱い有</t>
    <rPh sb="0" eb="2">
      <t>リンセツ</t>
    </rPh>
    <rPh sb="3" eb="4">
      <t>ジョウ</t>
    </rPh>
    <rPh sb="5" eb="8">
      <t>コウテイサ</t>
    </rPh>
    <rPh sb="12" eb="13">
      <t>チョウ</t>
    </rPh>
    <rPh sb="14" eb="17">
      <t>ヒョウドアツカ</t>
    </rPh>
    <rPh sb="18" eb="19">
      <t>アリ</t>
    </rPh>
    <phoneticPr fontId="1"/>
  </si>
  <si>
    <t>隣接ほ場の高低差10cm以下、表土扱い有</t>
    <rPh sb="0" eb="2">
      <t>リンセツ</t>
    </rPh>
    <rPh sb="3" eb="4">
      <t>ジョウ</t>
    </rPh>
    <rPh sb="5" eb="8">
      <t>コウテイサ</t>
    </rPh>
    <rPh sb="12" eb="14">
      <t>イカ</t>
    </rPh>
    <rPh sb="15" eb="18">
      <t>ヒョウドアツカ</t>
    </rPh>
    <rPh sb="19" eb="20">
      <t>アリ</t>
    </rPh>
    <phoneticPr fontId="1"/>
  </si>
  <si>
    <t>事業費</t>
    <rPh sb="0" eb="3">
      <t>ジギョウヒ</t>
    </rPh>
    <phoneticPr fontId="1"/>
  </si>
  <si>
    <t>　　　　５　積算書や見積書等の、単価設定の根拠となる資料を添付すること。</t>
    <rPh sb="6" eb="9">
      <t>セキサンショ</t>
    </rPh>
    <rPh sb="10" eb="13">
      <t>ミツモリショ</t>
    </rPh>
    <rPh sb="13" eb="14">
      <t>トウ</t>
    </rPh>
    <rPh sb="16" eb="18">
      <t>タンカ</t>
    </rPh>
    <rPh sb="18" eb="20">
      <t>セッテイ</t>
    </rPh>
    <rPh sb="21" eb="23">
      <t>コンキョ</t>
    </rPh>
    <rPh sb="26" eb="28">
      <t>シリョウ</t>
    </rPh>
    <rPh sb="29" eb="31">
      <t>テンプ</t>
    </rPh>
    <phoneticPr fontId="1"/>
  </si>
  <si>
    <t>備考</t>
    <rPh sb="0" eb="2">
      <t>ビコウ</t>
    </rPh>
    <phoneticPr fontId="1"/>
  </si>
  <si>
    <t>畦畔除去のみ</t>
    <rPh sb="0" eb="4">
      <t>ケイハンジョキョ</t>
    </rPh>
    <phoneticPr fontId="1"/>
  </si>
  <si>
    <t>　⑹　除礫</t>
    <rPh sb="3" eb="5">
      <t>ジョレキ</t>
    </rPh>
    <phoneticPr fontId="1"/>
  </si>
  <si>
    <t>反転耕</t>
    <rPh sb="0" eb="3">
      <t>ハンテンコウ</t>
    </rPh>
    <phoneticPr fontId="1"/>
  </si>
  <si>
    <t>計</t>
    <rPh sb="0" eb="1">
      <t>ケイ</t>
    </rPh>
    <phoneticPr fontId="1"/>
  </si>
  <si>
    <t>○年度</t>
    <rPh sb="1" eb="3">
      <t>ネンド</t>
    </rPh>
    <phoneticPr fontId="1"/>
  </si>
  <si>
    <t>　ア　水路の変更なし</t>
    <rPh sb="3" eb="5">
      <t>スイロ</t>
    </rPh>
    <rPh sb="6" eb="8">
      <t>ヘンコウ</t>
    </rPh>
    <phoneticPr fontId="1"/>
  </si>
  <si>
    <t>事業種類</t>
    <rPh sb="0" eb="4">
      <t>ジギョウシュルイ</t>
    </rPh>
    <phoneticPr fontId="1"/>
  </si>
  <si>
    <t>ほ場外からの接続管</t>
    <rPh sb="1" eb="2">
      <t>ジョウ</t>
    </rPh>
    <rPh sb="2" eb="3">
      <t>ガイ</t>
    </rPh>
    <rPh sb="6" eb="9">
      <t>セツゾクカン</t>
    </rPh>
    <phoneticPr fontId="1"/>
  </si>
  <si>
    <t>別記様式第１号（第７関係）</t>
    <rPh sb="0" eb="4">
      <t>ベッキヨウシキ</t>
    </rPh>
    <rPh sb="4" eb="5">
      <t>ダイ</t>
    </rPh>
    <rPh sb="6" eb="7">
      <t>ゴウ</t>
    </rPh>
    <rPh sb="8" eb="9">
      <t>ダイ</t>
    </rPh>
    <rPh sb="10" eb="12">
      <t>カンケイ</t>
    </rPh>
    <phoneticPr fontId="1"/>
  </si>
  <si>
    <t xml:space="preserve"> 大区画化</t>
    <rPh sb="1" eb="5">
      <t>ダイクカクカ</t>
    </rPh>
    <phoneticPr fontId="1"/>
  </si>
  <si>
    <t xml:space="preserve"> 小計</t>
    <rPh sb="1" eb="3">
      <t>ショウケイ</t>
    </rPh>
    <phoneticPr fontId="1"/>
  </si>
  <si>
    <t>隣接ほ場の高低差10cm以下、表土扱い無</t>
    <rPh sb="0" eb="2">
      <t>リンセツ</t>
    </rPh>
    <rPh sb="3" eb="4">
      <t>ジョウ</t>
    </rPh>
    <rPh sb="5" eb="8">
      <t>コウテイサ</t>
    </rPh>
    <rPh sb="12" eb="14">
      <t>イカ</t>
    </rPh>
    <rPh sb="15" eb="18">
      <t>ヒョウドアツカ</t>
    </rPh>
    <rPh sb="19" eb="20">
      <t>ナ</t>
    </rPh>
    <phoneticPr fontId="1"/>
  </si>
  <si>
    <t>30mm以上の礫の含有率</t>
    <rPh sb="4" eb="6">
      <t>イジョウ</t>
    </rPh>
    <rPh sb="7" eb="8">
      <t>レキ</t>
    </rPh>
    <rPh sb="9" eb="12">
      <t>ガンユウリツ</t>
    </rPh>
    <phoneticPr fontId="1"/>
  </si>
  <si>
    <t>事業量</t>
    <rPh sb="0" eb="3">
      <t>ジギョウリョウ</t>
    </rPh>
    <phoneticPr fontId="1"/>
  </si>
  <si>
    <t>緩傾斜化</t>
    <rPh sb="0" eb="3">
      <t>カンケイシャ</t>
    </rPh>
    <rPh sb="3" eb="4">
      <t>カ</t>
    </rPh>
    <phoneticPr fontId="1"/>
  </si>
  <si>
    <t>助成単価</t>
    <rPh sb="0" eb="4">
      <t>ジョセイタンカ</t>
    </rPh>
    <phoneticPr fontId="1"/>
  </si>
  <si>
    <t>区分</t>
    <rPh sb="0" eb="2">
      <t>クブン</t>
    </rPh>
    <phoneticPr fontId="1"/>
  </si>
  <si>
    <t>年度計画</t>
    <rPh sb="0" eb="2">
      <t>ネンド</t>
    </rPh>
    <rPh sb="2" eb="4">
      <t>ケイカク</t>
    </rPh>
    <phoneticPr fontId="1"/>
  </si>
  <si>
    <t>表土扱い無</t>
    <rPh sb="0" eb="3">
      <t>ヒョウドアツカ</t>
    </rPh>
    <rPh sb="4" eb="5">
      <t>ナ</t>
    </rPh>
    <phoneticPr fontId="1"/>
  </si>
  <si>
    <t>バックホウ工法、表土扱い無</t>
    <rPh sb="5" eb="7">
      <t>コウホウ</t>
    </rPh>
    <rPh sb="8" eb="11">
      <t>ヒョウドアツカ</t>
    </rPh>
    <rPh sb="12" eb="13">
      <t>ナ</t>
    </rPh>
    <phoneticPr fontId="1"/>
  </si>
  <si>
    <t>数量</t>
    <rPh sb="0" eb="2">
      <t>スウリョウ</t>
    </rPh>
    <phoneticPr fontId="1"/>
  </si>
  <si>
    <t>エ　畦畔</t>
    <rPh sb="2" eb="4">
      <t>ケイハン</t>
    </rPh>
    <phoneticPr fontId="1"/>
  </si>
  <si>
    <t>３年目</t>
    <rPh sb="1" eb="2">
      <t>ネン</t>
    </rPh>
    <rPh sb="2" eb="3">
      <t>メ</t>
    </rPh>
    <phoneticPr fontId="1"/>
  </si>
  <si>
    <t xml:space="preserve"> 通常</t>
    <rPh sb="1" eb="3">
      <t>ツウジョウ</t>
    </rPh>
    <phoneticPr fontId="1"/>
  </si>
  <si>
    <t>法面整形工</t>
    <rPh sb="0" eb="2">
      <t>ノリメン</t>
    </rPh>
    <rPh sb="2" eb="4">
      <t>セイケイ</t>
    </rPh>
    <rPh sb="4" eb="5">
      <t>コウ</t>
    </rPh>
    <phoneticPr fontId="1"/>
  </si>
  <si>
    <t>　⑺　更新整備</t>
    <rPh sb="3" eb="7">
      <t>コウシンセイビ</t>
    </rPh>
    <phoneticPr fontId="1"/>
  </si>
  <si>
    <t>混層耕</t>
    <rPh sb="0" eb="2">
      <t>コンソウ</t>
    </rPh>
    <rPh sb="2" eb="3">
      <t>コウ</t>
    </rPh>
    <phoneticPr fontId="1"/>
  </si>
  <si>
    <t xml:space="preserve"> 集約化</t>
    <rPh sb="1" eb="4">
      <t>シュウヤクカ</t>
    </rPh>
    <phoneticPr fontId="1"/>
  </si>
  <si>
    <t>端数処理後</t>
    <rPh sb="0" eb="4">
      <t>ハスウショリ</t>
    </rPh>
    <rPh sb="4" eb="5">
      <t>ゴ</t>
    </rPh>
    <phoneticPr fontId="1"/>
  </si>
  <si>
    <t>実績額
（円）</t>
    <rPh sb="0" eb="3">
      <t>ジッセキガク</t>
    </rPh>
    <rPh sb="5" eb="6">
      <t>エン</t>
    </rPh>
    <phoneticPr fontId="1"/>
  </si>
  <si>
    <t>農業者
施工の工種</t>
    <rPh sb="0" eb="3">
      <t>ノウギョウシャ</t>
    </rPh>
    <rPh sb="5" eb="7">
      <t>セコウコウシュ</t>
    </rPh>
    <phoneticPr fontId="1"/>
  </si>
  <si>
    <t>事業実施後</t>
    <rPh sb="0" eb="5">
      <t>ジギョウジッシゴ</t>
    </rPh>
    <phoneticPr fontId="1"/>
  </si>
  <si>
    <t>バックホウ工法、表土扱い有</t>
    <rPh sb="5" eb="7">
      <t>コウホウ</t>
    </rPh>
    <rPh sb="8" eb="11">
      <t>ヒョウドアツカ</t>
    </rPh>
    <rPh sb="12" eb="13">
      <t>アリ</t>
    </rPh>
    <phoneticPr fontId="1"/>
  </si>
  <si>
    <t>１　地区の概要</t>
    <rPh sb="2" eb="4">
      <t>チク</t>
    </rPh>
    <rPh sb="5" eb="7">
      <t>ガイヨウ</t>
    </rPh>
    <phoneticPr fontId="1"/>
  </si>
  <si>
    <t>事業実施期間</t>
    <rPh sb="0" eb="6">
      <t>ジギョウジッシキカン</t>
    </rPh>
    <phoneticPr fontId="1"/>
  </si>
  <si>
    <t>　　　２　１の場合においては、助成単価を減算又は加算すべき事項の内容を、備考欄に記載すること（「耕地復旧を行わないため、2.5万円/10aを減算」など）。</t>
    <rPh sb="7" eb="9">
      <t>バアイ</t>
    </rPh>
    <rPh sb="15" eb="19">
      <t>ジョセイタンカ</t>
    </rPh>
    <rPh sb="20" eb="22">
      <t>ゲンサン</t>
    </rPh>
    <rPh sb="22" eb="23">
      <t>マタ</t>
    </rPh>
    <rPh sb="24" eb="26">
      <t>カサン</t>
    </rPh>
    <rPh sb="29" eb="31">
      <t>ジコウ</t>
    </rPh>
    <rPh sb="32" eb="34">
      <t>ナイヨウ</t>
    </rPh>
    <rPh sb="36" eb="39">
      <t>ビコウラン</t>
    </rPh>
    <rPh sb="40" eb="42">
      <t>キサイ</t>
    </rPh>
    <rPh sb="48" eb="52">
      <t>コウチフッキュウ</t>
    </rPh>
    <rPh sb="53" eb="54">
      <t>オコナ</t>
    </rPh>
    <rPh sb="63" eb="65">
      <t>マンエン</t>
    </rPh>
    <rPh sb="70" eb="72">
      <t>ゲンサン</t>
    </rPh>
    <phoneticPr fontId="1"/>
  </si>
  <si>
    <t>事業実施主体</t>
    <rPh sb="0" eb="6">
      <t>ジギョウジッシシュタイ</t>
    </rPh>
    <phoneticPr fontId="1"/>
  </si>
  <si>
    <t>関係都道府県・市町村名</t>
    <rPh sb="0" eb="2">
      <t>カンケイ</t>
    </rPh>
    <rPh sb="2" eb="6">
      <t>トドウフケン</t>
    </rPh>
    <rPh sb="7" eb="10">
      <t>シチョウソン</t>
    </rPh>
    <rPh sb="10" eb="11">
      <t>メイ</t>
    </rPh>
    <phoneticPr fontId="1"/>
  </si>
  <si>
    <t>　（注）１　地区内で経営している農業者の数に応じて、適宜行を追加すること。なお、事業実施前の農業者の数（Ａ名）と実施後の農業者の数（Ｂ名）は一致している必要はない。</t>
    <rPh sb="2" eb="3">
      <t>チュウ</t>
    </rPh>
    <rPh sb="6" eb="8">
      <t>チク</t>
    </rPh>
    <rPh sb="8" eb="9">
      <t>ナイ</t>
    </rPh>
    <rPh sb="10" eb="12">
      <t>ケイエイ</t>
    </rPh>
    <rPh sb="16" eb="19">
      <t>ノウギョウシャ</t>
    </rPh>
    <rPh sb="20" eb="21">
      <t>カズ</t>
    </rPh>
    <rPh sb="22" eb="23">
      <t>オウ</t>
    </rPh>
    <rPh sb="26" eb="28">
      <t>テキギ</t>
    </rPh>
    <rPh sb="28" eb="29">
      <t>ギョウ</t>
    </rPh>
    <rPh sb="30" eb="32">
      <t>ツイカ</t>
    </rPh>
    <rPh sb="40" eb="42">
      <t>ジギョウ</t>
    </rPh>
    <rPh sb="42" eb="44">
      <t>ジッシ</t>
    </rPh>
    <rPh sb="44" eb="45">
      <t>マエ</t>
    </rPh>
    <rPh sb="46" eb="49">
      <t>ノウギョウシャ</t>
    </rPh>
    <rPh sb="50" eb="51">
      <t>カズ</t>
    </rPh>
    <rPh sb="53" eb="54">
      <t>メイ</t>
    </rPh>
    <rPh sb="56" eb="58">
      <t>ジッシ</t>
    </rPh>
    <rPh sb="58" eb="59">
      <t>ゴ</t>
    </rPh>
    <rPh sb="60" eb="63">
      <t>ノウギョウシャ</t>
    </rPh>
    <rPh sb="64" eb="65">
      <t>カズ</t>
    </rPh>
    <rPh sb="67" eb="68">
      <t>メイ</t>
    </rPh>
    <rPh sb="70" eb="72">
      <t>イッチ</t>
    </rPh>
    <rPh sb="76" eb="78">
      <t>ヒツヨウ</t>
    </rPh>
    <phoneticPr fontId="1"/>
  </si>
  <si>
    <t>６法指定地域等</t>
    <rPh sb="1" eb="2">
      <t>ホウ</t>
    </rPh>
    <rPh sb="2" eb="4">
      <t>シテイ</t>
    </rPh>
    <rPh sb="4" eb="7">
      <t>チイキトウ</t>
    </rPh>
    <phoneticPr fontId="1"/>
  </si>
  <si>
    <t>受益面積</t>
    <rPh sb="0" eb="4">
      <t>ジュエキメンセキ</t>
    </rPh>
    <phoneticPr fontId="1"/>
  </si>
  <si>
    <t>地域計画の策定区域名又は
生産緑地等の地区名（策定時期）</t>
    <rPh sb="0" eb="4">
      <t>チイキケイカク</t>
    </rPh>
    <rPh sb="5" eb="7">
      <t>サクテイ</t>
    </rPh>
    <rPh sb="7" eb="9">
      <t>クイキ</t>
    </rPh>
    <rPh sb="9" eb="10">
      <t>メイ</t>
    </rPh>
    <rPh sb="10" eb="11">
      <t>マタ</t>
    </rPh>
    <rPh sb="13" eb="17">
      <t>セイサンリョクチ</t>
    </rPh>
    <rPh sb="17" eb="18">
      <t>トウ</t>
    </rPh>
    <rPh sb="19" eb="22">
      <t>チクメイ</t>
    </rPh>
    <rPh sb="23" eb="25">
      <t>サクテイ</t>
    </rPh>
    <rPh sb="25" eb="27">
      <t>ジキ</t>
    </rPh>
    <phoneticPr fontId="1"/>
  </si>
  <si>
    <t>受益者数</t>
    <rPh sb="0" eb="4">
      <t>ジュエキシャスウ</t>
    </rPh>
    <phoneticPr fontId="1"/>
  </si>
  <si>
    <t>７　事業の活用イメージ図</t>
    <rPh sb="2" eb="4">
      <t>ジギョウ</t>
    </rPh>
    <rPh sb="5" eb="7">
      <t>カツヨウ</t>
    </rPh>
    <rPh sb="11" eb="12">
      <t>ズ</t>
    </rPh>
    <phoneticPr fontId="1"/>
  </si>
  <si>
    <r>
      <t xml:space="preserve">数量
</t>
    </r>
    <r>
      <rPr>
        <sz val="8"/>
        <rFont val="ＭＳ 明朝"/>
        <family val="1"/>
        <charset val="128"/>
      </rPr>
      <t>（端数処理後）</t>
    </r>
    <rPh sb="0" eb="2">
      <t>スウリョウ</t>
    </rPh>
    <rPh sb="4" eb="6">
      <t>ハスウ</t>
    </rPh>
    <rPh sb="6" eb="9">
      <t>ショリゴ</t>
    </rPh>
    <phoneticPr fontId="1"/>
  </si>
  <si>
    <t>助成上限額
（円）</t>
    <rPh sb="0" eb="2">
      <t>ジョセイ</t>
    </rPh>
    <rPh sb="2" eb="5">
      <t>ジョウゲンガク</t>
    </rPh>
    <rPh sb="7" eb="8">
      <t>エン</t>
    </rPh>
    <phoneticPr fontId="1"/>
  </si>
  <si>
    <t>搬出元</t>
    <rPh sb="0" eb="3">
      <t>ハンシュツモト</t>
    </rPh>
    <phoneticPr fontId="1"/>
  </si>
  <si>
    <t>　イ　水路の変更あり</t>
    <rPh sb="3" eb="5">
      <t>スイロ</t>
    </rPh>
    <rPh sb="6" eb="8">
      <t>ヘンコウ</t>
    </rPh>
    <phoneticPr fontId="1"/>
  </si>
  <si>
    <t>　　　　　cm</t>
  </si>
  <si>
    <t>　⑴　農用地の区画拡大</t>
    <rPh sb="3" eb="6">
      <t>ノウヨウチ</t>
    </rPh>
    <rPh sb="7" eb="11">
      <t>クカクカクダイ</t>
    </rPh>
    <phoneticPr fontId="1"/>
  </si>
  <si>
    <t>（１）施工の一部又は全部を外部に委託する場合</t>
    <rPh sb="3" eb="5">
      <t>セコウ</t>
    </rPh>
    <rPh sb="6" eb="8">
      <t>イチブ</t>
    </rPh>
    <rPh sb="8" eb="9">
      <t>マタ</t>
    </rPh>
    <rPh sb="10" eb="12">
      <t>ゼンブ</t>
    </rPh>
    <rPh sb="13" eb="15">
      <t>ガイブ</t>
    </rPh>
    <rPh sb="16" eb="18">
      <t>イタク</t>
    </rPh>
    <rPh sb="20" eb="22">
      <t>バアイ</t>
    </rPh>
    <phoneticPr fontId="1"/>
  </si>
  <si>
    <t>ウ　農作業道</t>
    <rPh sb="2" eb="6">
      <t>ノウサギョウドウ</t>
    </rPh>
    <phoneticPr fontId="1"/>
  </si>
  <si>
    <t>トレンチャ工法、表土扱い無</t>
    <rPh sb="5" eb="7">
      <t>コウホウ</t>
    </rPh>
    <rPh sb="8" eb="11">
      <t>ヒョウドアツカ</t>
    </rPh>
    <rPh sb="12" eb="13">
      <t>ナ</t>
    </rPh>
    <phoneticPr fontId="1"/>
  </si>
  <si>
    <t>　⑵　暗渠排水</t>
    <rPh sb="3" eb="7">
      <t>アンキョハイスイ</t>
    </rPh>
    <phoneticPr fontId="1"/>
  </si>
  <si>
    <t>ア　用水路</t>
    <rPh sb="2" eb="5">
      <t>ヨウスイロ</t>
    </rPh>
    <phoneticPr fontId="1"/>
  </si>
  <si>
    <t>　⑶　湧水処理</t>
    <rPh sb="3" eb="7">
      <t>ユウスイショリ</t>
    </rPh>
    <phoneticPr fontId="1"/>
  </si>
  <si>
    <t>表土扱い有</t>
    <rPh sb="0" eb="3">
      <t>ヒョウドアツカ</t>
    </rPh>
    <rPh sb="4" eb="5">
      <t>アリ</t>
    </rPh>
    <phoneticPr fontId="1"/>
  </si>
  <si>
    <t>　⑷　末端畑地かんがい施設</t>
    <rPh sb="3" eb="5">
      <t>マッタン</t>
    </rPh>
    <rPh sb="5" eb="7">
      <t>ハタチ</t>
    </rPh>
    <rPh sb="11" eb="13">
      <t>シセツ</t>
    </rPh>
    <phoneticPr fontId="1"/>
  </si>
  <si>
    <t>樹園地</t>
    <rPh sb="0" eb="3">
      <t>ジュエンチ</t>
    </rPh>
    <phoneticPr fontId="1"/>
  </si>
  <si>
    <t>樹園地以外の畑地</t>
    <rPh sb="0" eb="3">
      <t>ジュエンチ</t>
    </rPh>
    <rPh sb="3" eb="5">
      <t>イガイ</t>
    </rPh>
    <rPh sb="6" eb="8">
      <t>ハタチ</t>
    </rPh>
    <phoneticPr fontId="1"/>
  </si>
  <si>
    <t>給水栓設置のみ</t>
    <rPh sb="0" eb="5">
      <t>キュウスイセンセッチ</t>
    </rPh>
    <phoneticPr fontId="1"/>
  </si>
  <si>
    <t>　⑸　客土</t>
    <rPh sb="3" eb="5">
      <t>キャクド</t>
    </rPh>
    <phoneticPr fontId="1"/>
  </si>
  <si>
    <t>イ　排水路</t>
    <rPh sb="2" eb="5">
      <t>ハイスイロ</t>
    </rPh>
    <phoneticPr fontId="1"/>
  </si>
  <si>
    <t>オ　排水口</t>
    <rPh sb="2" eb="5">
      <t>ハイスイコウ</t>
    </rPh>
    <phoneticPr fontId="1"/>
  </si>
  <si>
    <t>　（注）１　除礫を実施しない場合には、この表の作成は不要。</t>
    <rPh sb="2" eb="3">
      <t>チュウ</t>
    </rPh>
    <rPh sb="6" eb="8">
      <t>ジョレキ</t>
    </rPh>
    <rPh sb="9" eb="11">
      <t>ジッシ</t>
    </rPh>
    <rPh sb="14" eb="16">
      <t>バアイ</t>
    </rPh>
    <rPh sb="21" eb="22">
      <t>ヒョウ</t>
    </rPh>
    <rPh sb="23" eb="25">
      <t>サクセイ</t>
    </rPh>
    <rPh sb="26" eb="28">
      <t>フヨウ</t>
    </rPh>
    <phoneticPr fontId="1"/>
  </si>
  <si>
    <t>カ　特認事業</t>
    <rPh sb="2" eb="6">
      <t>トクニンジギョウ</t>
    </rPh>
    <phoneticPr fontId="1"/>
  </si>
  <si>
    <t>　⑻　畑作転換工</t>
    <rPh sb="3" eb="5">
      <t>ハタサク</t>
    </rPh>
    <rPh sb="5" eb="8">
      <t>テンカンコウ</t>
    </rPh>
    <phoneticPr fontId="1"/>
  </si>
  <si>
    <t>ア　額縁排水溝</t>
    <rPh sb="2" eb="4">
      <t>ガクブチ</t>
    </rPh>
    <rPh sb="4" eb="7">
      <t>ハイスイコウ</t>
    </rPh>
    <phoneticPr fontId="1"/>
  </si>
  <si>
    <t>イ　酸度矯正</t>
    <rPh sb="2" eb="4">
      <t>サンド</t>
    </rPh>
    <rPh sb="4" eb="6">
      <t>キョウセイ</t>
    </rPh>
    <phoneticPr fontId="1"/>
  </si>
  <si>
    <t>堆肥施用</t>
    <rPh sb="0" eb="2">
      <t>タイヒ</t>
    </rPh>
    <rPh sb="2" eb="4">
      <t>セヨウ</t>
    </rPh>
    <phoneticPr fontId="1"/>
  </si>
  <si>
    <t>明渠排水</t>
    <rPh sb="0" eb="2">
      <t>メイキョ</t>
    </rPh>
    <rPh sb="2" eb="4">
      <t>ハイスイ</t>
    </rPh>
    <phoneticPr fontId="1"/>
  </si>
  <si>
    <t>除礫施工深</t>
    <rPh sb="0" eb="2">
      <t>ジョレキ</t>
    </rPh>
    <rPh sb="2" eb="4">
      <t>セコウ</t>
    </rPh>
    <rPh sb="4" eb="5">
      <t>シン</t>
    </rPh>
    <phoneticPr fontId="1"/>
  </si>
  <si>
    <t>⑼　病害虫対策</t>
    <rPh sb="2" eb="7">
      <t>ビョウガイチュウタイサク</t>
    </rPh>
    <phoneticPr fontId="1"/>
  </si>
  <si>
    <r>
      <t>単価</t>
    </r>
    <r>
      <rPr>
        <vertAlign val="superscript"/>
        <sz val="10"/>
        <rFont val="ＭＳ 明朝"/>
        <family val="1"/>
        <charset val="128"/>
      </rPr>
      <t>注１</t>
    </r>
    <rPh sb="0" eb="2">
      <t>タンカ</t>
    </rPh>
    <rPh sb="2" eb="3">
      <t>チュウ</t>
    </rPh>
    <phoneticPr fontId="1"/>
  </si>
  <si>
    <t>（２）施工の全部を農業者が自ら実施する場合</t>
    <rPh sb="3" eb="5">
      <t>セコウ</t>
    </rPh>
    <rPh sb="6" eb="8">
      <t>ゼンブ</t>
    </rPh>
    <rPh sb="9" eb="12">
      <t>ノウギョウシャ</t>
    </rPh>
    <rPh sb="13" eb="14">
      <t>ミズカ</t>
    </rPh>
    <rPh sb="15" eb="17">
      <t>ジッシ</t>
    </rPh>
    <rPh sb="19" eb="21">
      <t>バアイ</t>
    </rPh>
    <phoneticPr fontId="1"/>
  </si>
  <si>
    <t>　合　計</t>
    <rPh sb="1" eb="2">
      <t>ゴウ</t>
    </rPh>
    <rPh sb="3" eb="4">
      <t>ケイ</t>
    </rPh>
    <phoneticPr fontId="1"/>
  </si>
  <si>
    <t>３　ハード事業の事業達成状況の報告に係る添付写真</t>
    <rPh sb="5" eb="7">
      <t>ジギョウ</t>
    </rPh>
    <rPh sb="8" eb="12">
      <t>ジギョウタッセイ</t>
    </rPh>
    <rPh sb="12" eb="14">
      <t>ジョウキョウ</t>
    </rPh>
    <rPh sb="15" eb="17">
      <t>ホウコク</t>
    </rPh>
    <rPh sb="18" eb="19">
      <t>カカ</t>
    </rPh>
    <rPh sb="20" eb="24">
      <t>テンプシャシン</t>
    </rPh>
    <phoneticPr fontId="1"/>
  </si>
  <si>
    <t>実施計画</t>
    <rPh sb="0" eb="4">
      <t>ジッシケイカク</t>
    </rPh>
    <phoneticPr fontId="1"/>
  </si>
  <si>
    <t>２　ハード事業に係る年度計画</t>
    <rPh sb="5" eb="7">
      <t>ジギョウ</t>
    </rPh>
    <rPh sb="8" eb="9">
      <t>カカ</t>
    </rPh>
    <rPh sb="10" eb="12">
      <t>ネンド</t>
    </rPh>
    <rPh sb="12" eb="14">
      <t>ケイカク</t>
    </rPh>
    <phoneticPr fontId="1"/>
  </si>
  <si>
    <t>現地写真（代表的な同一箇所）</t>
    <rPh sb="0" eb="2">
      <t>ゲンチ</t>
    </rPh>
    <rPh sb="2" eb="4">
      <t>シャシン</t>
    </rPh>
    <rPh sb="5" eb="8">
      <t>ダイヒョウテキ</t>
    </rPh>
    <rPh sb="9" eb="11">
      <t>ドウイツ</t>
    </rPh>
    <rPh sb="11" eb="13">
      <t>カショ</t>
    </rPh>
    <phoneticPr fontId="1"/>
  </si>
  <si>
    <t>　　　　３　積算書や見積書等の、事業量及び事業費の根拠となる資料を添付すること。</t>
    <rPh sb="6" eb="9">
      <t>セキサンショ</t>
    </rPh>
    <rPh sb="10" eb="13">
      <t>ミツモリショ</t>
    </rPh>
    <rPh sb="13" eb="14">
      <t>トウ</t>
    </rPh>
    <rPh sb="16" eb="18">
      <t>ジギョウ</t>
    </rPh>
    <rPh sb="18" eb="19">
      <t>リョウ</t>
    </rPh>
    <rPh sb="19" eb="20">
      <t>オヨ</t>
    </rPh>
    <rPh sb="21" eb="24">
      <t>ジギョウヒ</t>
    </rPh>
    <rPh sb="25" eb="27">
      <t>コンキョ</t>
    </rPh>
    <rPh sb="30" eb="32">
      <t>シリョウ</t>
    </rPh>
    <rPh sb="33" eb="35">
      <t>テンプ</t>
    </rPh>
    <phoneticPr fontId="1"/>
  </si>
  <si>
    <t>＜実施前＞</t>
    <rPh sb="1" eb="4">
      <t>ジッシマエ</t>
    </rPh>
    <phoneticPr fontId="1"/>
  </si>
  <si>
    <t>＜施工状況＞</t>
    <rPh sb="1" eb="5">
      <t>セコウジョウキョウ</t>
    </rPh>
    <phoneticPr fontId="1"/>
  </si>
  <si>
    <t>＜完了後＞</t>
    <rPh sb="1" eb="4">
      <t>カンリョウゴ</t>
    </rPh>
    <phoneticPr fontId="1"/>
  </si>
  <si>
    <t>４　土層改良計画（事業達成状況報告）</t>
    <rPh sb="2" eb="6">
      <t>ドソウカイリョウ</t>
    </rPh>
    <rPh sb="6" eb="8">
      <t>ケイカク</t>
    </rPh>
    <rPh sb="9" eb="11">
      <t>ジギョウ</t>
    </rPh>
    <rPh sb="11" eb="13">
      <t>タッセイ</t>
    </rPh>
    <rPh sb="13" eb="15">
      <t>ジョウキョウ</t>
    </rPh>
    <rPh sb="15" eb="17">
      <t>ホウコク</t>
    </rPh>
    <phoneticPr fontId="1"/>
  </si>
  <si>
    <t>（１）客土</t>
    <rPh sb="3" eb="5">
      <t>キャクド</t>
    </rPh>
    <phoneticPr fontId="1"/>
  </si>
  <si>
    <t>耕土深</t>
    <rPh sb="0" eb="3">
      <t>コウドシン</t>
    </rPh>
    <phoneticPr fontId="1"/>
  </si>
  <si>
    <t>現況</t>
    <rPh sb="0" eb="2">
      <t>ゲンキョウ</t>
    </rPh>
    <phoneticPr fontId="1"/>
  </si>
  <si>
    <t>計画</t>
    <rPh sb="0" eb="2">
      <t>ケイカク</t>
    </rPh>
    <phoneticPr fontId="1"/>
  </si>
  <si>
    <t>面積</t>
    <rPh sb="0" eb="2">
      <t>メンセキ</t>
    </rPh>
    <phoneticPr fontId="1"/>
  </si>
  <si>
    <t>　　　　　ha</t>
  </si>
  <si>
    <t>総客土量</t>
    <rPh sb="0" eb="1">
      <t>ソウ</t>
    </rPh>
    <rPh sb="1" eb="3">
      <t>キャクド</t>
    </rPh>
    <rPh sb="3" eb="4">
      <t>リョウ</t>
    </rPh>
    <phoneticPr fontId="1"/>
  </si>
  <si>
    <r>
      <t>　　　　　m</t>
    </r>
    <r>
      <rPr>
        <vertAlign val="superscript"/>
        <sz val="10"/>
        <rFont val="ＭＳ 明朝"/>
        <family val="1"/>
        <charset val="128"/>
      </rPr>
      <t>3</t>
    </r>
  </si>
  <si>
    <t>　（注）１　条件改善推進費を活用しない場合には、この年度別事業計画の作成は不要。</t>
    <rPh sb="2" eb="3">
      <t>チュウ</t>
    </rPh>
    <rPh sb="6" eb="13">
      <t>ジョウケンカイゼンスイシンヒ</t>
    </rPh>
    <rPh sb="14" eb="16">
      <t>カツヨウ</t>
    </rPh>
    <rPh sb="19" eb="21">
      <t>バアイ</t>
    </rPh>
    <rPh sb="26" eb="28">
      <t>ネンド</t>
    </rPh>
    <rPh sb="28" eb="29">
      <t>ベツ</t>
    </rPh>
    <rPh sb="29" eb="31">
      <t>ジギョウ</t>
    </rPh>
    <rPh sb="31" eb="33">
      <t>ケイカク</t>
    </rPh>
    <rPh sb="34" eb="36">
      <t>サクセイ</t>
    </rPh>
    <rPh sb="37" eb="39">
      <t>フヨウ</t>
    </rPh>
    <phoneticPr fontId="1"/>
  </si>
  <si>
    <t>（２）除礫</t>
    <rPh sb="3" eb="5">
      <t>ジョレキ</t>
    </rPh>
    <phoneticPr fontId="1"/>
  </si>
  <si>
    <t>　　　　　％</t>
  </si>
  <si>
    <t>　（注）１　ハード事業における集約化加算や大区画化加算の対象農地が分かるように記載すること（例えば、ハード事業を行う農地にイメージ図上で番号を振り、その番号と集約化加算・大区画化加算との対応関係を示した凡例を付けるなど）。</t>
    <rPh sb="2" eb="3">
      <t>チュウ</t>
    </rPh>
    <rPh sb="9" eb="11">
      <t>ジギョウ</t>
    </rPh>
    <rPh sb="15" eb="18">
      <t>シュウヤクカ</t>
    </rPh>
    <rPh sb="18" eb="20">
      <t>カサン</t>
    </rPh>
    <rPh sb="21" eb="25">
      <t>ダイクカクカ</t>
    </rPh>
    <rPh sb="25" eb="27">
      <t>カサン</t>
    </rPh>
    <rPh sb="28" eb="30">
      <t>タイショウ</t>
    </rPh>
    <rPh sb="30" eb="32">
      <t>ノウチ</t>
    </rPh>
    <rPh sb="33" eb="34">
      <t>ワ</t>
    </rPh>
    <rPh sb="39" eb="41">
      <t>キサイ</t>
    </rPh>
    <rPh sb="46" eb="47">
      <t>タト</t>
    </rPh>
    <rPh sb="53" eb="55">
      <t>ジギョウ</t>
    </rPh>
    <rPh sb="56" eb="57">
      <t>オコナ</t>
    </rPh>
    <rPh sb="58" eb="60">
      <t>ノウチ</t>
    </rPh>
    <rPh sb="65" eb="66">
      <t>ズ</t>
    </rPh>
    <rPh sb="66" eb="67">
      <t>ジョウ</t>
    </rPh>
    <rPh sb="68" eb="70">
      <t>バンゴウ</t>
    </rPh>
    <rPh sb="71" eb="72">
      <t>フ</t>
    </rPh>
    <rPh sb="76" eb="78">
      <t>バンゴウ</t>
    </rPh>
    <rPh sb="79" eb="82">
      <t>シュウヤクカ</t>
    </rPh>
    <rPh sb="82" eb="84">
      <t>カサン</t>
    </rPh>
    <rPh sb="85" eb="89">
      <t>ダイクカクカ</t>
    </rPh>
    <rPh sb="89" eb="91">
      <t>カサン</t>
    </rPh>
    <rPh sb="93" eb="95">
      <t>タイオウ</t>
    </rPh>
    <rPh sb="95" eb="97">
      <t>カンケイ</t>
    </rPh>
    <rPh sb="98" eb="99">
      <t>シメ</t>
    </rPh>
    <rPh sb="101" eb="103">
      <t>ハンレイ</t>
    </rPh>
    <rPh sb="104" eb="105">
      <t>ツ</t>
    </rPh>
    <phoneticPr fontId="1"/>
  </si>
  <si>
    <t>総除礫量</t>
    <rPh sb="0" eb="1">
      <t>ソウ</t>
    </rPh>
    <rPh sb="1" eb="3">
      <t>ジョレキ</t>
    </rPh>
    <rPh sb="3" eb="4">
      <t>リョウ</t>
    </rPh>
    <phoneticPr fontId="1"/>
  </si>
  <si>
    <t>（計画）耕土深</t>
    <rPh sb="1" eb="3">
      <t>ケイカク</t>
    </rPh>
    <rPh sb="4" eb="7">
      <t>コウドシン</t>
    </rPh>
    <phoneticPr fontId="1"/>
  </si>
  <si>
    <t>使用機械</t>
    <rPh sb="0" eb="4">
      <t>シヨウキカイ</t>
    </rPh>
    <phoneticPr fontId="1"/>
  </si>
  <si>
    <t>処理方法</t>
    <rPh sb="0" eb="4">
      <t>ショリホウホウ</t>
    </rPh>
    <phoneticPr fontId="1"/>
  </si>
  <si>
    <t>　　　　２　現況耕土深の確認に当たっては、土地改良事業計画設計基準・計画・土層改良等を参考として適正に実施するとともに、写真等を整理し添付すること。</t>
    <rPh sb="6" eb="10">
      <t>ゲンキョウコウド</t>
    </rPh>
    <rPh sb="10" eb="11">
      <t>シン</t>
    </rPh>
    <rPh sb="12" eb="14">
      <t>カクニン</t>
    </rPh>
    <rPh sb="15" eb="16">
      <t>ア</t>
    </rPh>
    <rPh sb="21" eb="29">
      <t>トチカイリョウジギョウケイカク</t>
    </rPh>
    <rPh sb="29" eb="33">
      <t>セッケイキジュン</t>
    </rPh>
    <rPh sb="34" eb="36">
      <t>ケイカク</t>
    </rPh>
    <rPh sb="37" eb="42">
      <t>ドソウカイリョウトウ</t>
    </rPh>
    <rPh sb="43" eb="45">
      <t>サンコウ</t>
    </rPh>
    <rPh sb="48" eb="50">
      <t>テキセイ</t>
    </rPh>
    <rPh sb="51" eb="53">
      <t>ジッシ</t>
    </rPh>
    <rPh sb="60" eb="63">
      <t>シャシントウ</t>
    </rPh>
    <rPh sb="64" eb="66">
      <t>セイリ</t>
    </rPh>
    <rPh sb="67" eb="69">
      <t>テンプ</t>
    </rPh>
    <phoneticPr fontId="1"/>
  </si>
  <si>
    <t>５　更新整備（特認事業）に係る補足説明資料</t>
    <rPh sb="2" eb="6">
      <t>コウシンセイビ</t>
    </rPh>
    <rPh sb="7" eb="11">
      <t>トクニンジギョウ</t>
    </rPh>
    <rPh sb="13" eb="14">
      <t>カカ</t>
    </rPh>
    <rPh sb="15" eb="19">
      <t>ホソクセツメイ</t>
    </rPh>
    <rPh sb="19" eb="21">
      <t>シリョウ</t>
    </rPh>
    <phoneticPr fontId="1"/>
  </si>
  <si>
    <t>実施内容</t>
    <rPh sb="0" eb="4">
      <t>ジッシナイヨウ</t>
    </rPh>
    <phoneticPr fontId="1"/>
  </si>
  <si>
    <t>補足説明</t>
    <rPh sb="0" eb="4">
      <t>ホソクセツメイ</t>
    </rPh>
    <phoneticPr fontId="1"/>
  </si>
  <si>
    <t>　（注）１　客土を実施しない場合には、この表の作成は不要。</t>
    <rPh sb="2" eb="3">
      <t>チュウ</t>
    </rPh>
    <rPh sb="6" eb="8">
      <t>キャクド</t>
    </rPh>
    <rPh sb="9" eb="11">
      <t>ジッシ</t>
    </rPh>
    <rPh sb="14" eb="16">
      <t>バアイ</t>
    </rPh>
    <rPh sb="21" eb="22">
      <t>ヒョウ</t>
    </rPh>
    <rPh sb="23" eb="25">
      <t>サクセイ</t>
    </rPh>
    <rPh sb="26" eb="28">
      <t>フヨウ</t>
    </rPh>
    <phoneticPr fontId="1"/>
  </si>
  <si>
    <t>樋門の更新整備</t>
    <rPh sb="0" eb="2">
      <t>ヒモン</t>
    </rPh>
    <rPh sb="3" eb="7">
      <t>コウシンセイビ</t>
    </rPh>
    <phoneticPr fontId="1"/>
  </si>
  <si>
    <t>（実施内容の詳細について）
・老朽化の激しい樋門をすべて付け替えるもの。
・土工：○○、設置工：○○、規格：○○
（更新整備の必要性について）
・当該施設においては、設置されて20年以上経過しており、機能診断結果からも更新整備の必要性が認められているため、今回実施するもの。
（単価の考え方）
・土地改良事業等請負工事積算基準等を用いて費用を算定したもの。</t>
  </si>
  <si>
    <t>６　条件改善推進費に係る年度別事業計画とその内訳</t>
    <rPh sb="2" eb="9">
      <t>ジョウケンカイゼンスイシンヒ</t>
    </rPh>
    <rPh sb="10" eb="11">
      <t>カカ</t>
    </rPh>
    <rPh sb="12" eb="15">
      <t>ネンドベツ</t>
    </rPh>
    <rPh sb="15" eb="19">
      <t>ジギョウケイカク</t>
    </rPh>
    <rPh sb="22" eb="24">
      <t>ウチワケ</t>
    </rPh>
    <phoneticPr fontId="1"/>
  </si>
  <si>
    <t>年</t>
    <rPh sb="0" eb="1">
      <t>ネン</t>
    </rPh>
    <phoneticPr fontId="1"/>
  </si>
  <si>
    <t>取組内容</t>
    <rPh sb="0" eb="4">
      <t>トリクミナイヨウ</t>
    </rPh>
    <phoneticPr fontId="1"/>
  </si>
  <si>
    <t>１年目</t>
    <rPh sb="1" eb="3">
      <t>ネンメ</t>
    </rPh>
    <phoneticPr fontId="1"/>
  </si>
  <si>
    <t>２年目</t>
    <rPh sb="1" eb="3">
      <t>ネンメ</t>
    </rPh>
    <phoneticPr fontId="1"/>
  </si>
  <si>
    <t>調査・調整</t>
    <rPh sb="0" eb="2">
      <t>チョウサ</t>
    </rPh>
    <rPh sb="3" eb="5">
      <t>チョウセイ</t>
    </rPh>
    <phoneticPr fontId="1"/>
  </si>
  <si>
    <t>農家意向</t>
    <rPh sb="0" eb="2">
      <t>ノウカ</t>
    </rPh>
    <rPh sb="2" eb="4">
      <t>イコウ</t>
    </rPh>
    <phoneticPr fontId="1"/>
  </si>
  <si>
    <t>農地集積</t>
    <rPh sb="0" eb="4">
      <t>ノウチシュウセキ</t>
    </rPh>
    <phoneticPr fontId="1"/>
  </si>
  <si>
    <t>権利関係</t>
    <rPh sb="0" eb="4">
      <t>ケンリカンケイ</t>
    </rPh>
    <phoneticPr fontId="1"/>
  </si>
  <si>
    <t>水利用高度化推進</t>
    <rPh sb="0" eb="1">
      <t>ミズ</t>
    </rPh>
    <rPh sb="1" eb="3">
      <t>リヨウ</t>
    </rPh>
    <rPh sb="3" eb="6">
      <t>コウドカ</t>
    </rPh>
    <rPh sb="6" eb="8">
      <t>スイシン</t>
    </rPh>
    <phoneticPr fontId="1"/>
  </si>
  <si>
    <t>実施計画策定</t>
    <rPh sb="0" eb="6">
      <t>ジッシケイカクサクテイ</t>
    </rPh>
    <phoneticPr fontId="1"/>
  </si>
  <si>
    <t>測量・設計</t>
    <rPh sb="0" eb="2">
      <t>ソクリョウ</t>
    </rPh>
    <rPh sb="3" eb="5">
      <t>セッケイ</t>
    </rPh>
    <phoneticPr fontId="1"/>
  </si>
  <si>
    <t>（注）　地域計画策定区域ではなく生産緑地地区等で事業を実施する場合は、「地域計画の策定区域名又は生産緑地等の地区名（策定時期）」の欄において、要領第４第１項第１号のアからウまでのいずれの要件を満たしたかを併せて記載すること。</t>
    <rPh sb="1" eb="2">
      <t>チュウ</t>
    </rPh>
    <rPh sb="4" eb="8">
      <t>チイキケイカク</t>
    </rPh>
    <rPh sb="8" eb="10">
      <t>サクテイ</t>
    </rPh>
    <rPh sb="10" eb="12">
      <t>クイキ</t>
    </rPh>
    <rPh sb="16" eb="20">
      <t>セイサンリョクチ</t>
    </rPh>
    <rPh sb="20" eb="22">
      <t>チク</t>
    </rPh>
    <rPh sb="22" eb="23">
      <t>トウ</t>
    </rPh>
    <rPh sb="24" eb="26">
      <t>ジギョウ</t>
    </rPh>
    <rPh sb="27" eb="29">
      <t>ジッシ</t>
    </rPh>
    <rPh sb="31" eb="33">
      <t>バアイ</t>
    </rPh>
    <rPh sb="36" eb="40">
      <t>チイキケイカク</t>
    </rPh>
    <rPh sb="41" eb="43">
      <t>サクテイ</t>
    </rPh>
    <rPh sb="43" eb="46">
      <t>クイキメイ</t>
    </rPh>
    <rPh sb="46" eb="47">
      <t>マタ</t>
    </rPh>
    <rPh sb="48" eb="52">
      <t>セイサンリョクチ</t>
    </rPh>
    <rPh sb="52" eb="53">
      <t>トウ</t>
    </rPh>
    <rPh sb="54" eb="57">
      <t>チクメイ</t>
    </rPh>
    <rPh sb="58" eb="60">
      <t>サクテイ</t>
    </rPh>
    <rPh sb="60" eb="62">
      <t>ジキ</t>
    </rPh>
    <rPh sb="65" eb="66">
      <t>ラン</t>
    </rPh>
    <rPh sb="71" eb="73">
      <t>ヨウリョウ</t>
    </rPh>
    <rPh sb="73" eb="74">
      <t>ダイ</t>
    </rPh>
    <rPh sb="75" eb="76">
      <t>ダイ</t>
    </rPh>
    <rPh sb="77" eb="78">
      <t>コウ</t>
    </rPh>
    <rPh sb="78" eb="79">
      <t>ダイ</t>
    </rPh>
    <rPh sb="80" eb="81">
      <t>ゴウ</t>
    </rPh>
    <rPh sb="93" eb="95">
      <t>ヨウケン</t>
    </rPh>
    <rPh sb="96" eb="97">
      <t>ミ</t>
    </rPh>
    <rPh sb="102" eb="103">
      <t>アワ</t>
    </rPh>
    <rPh sb="105" eb="107">
      <t>キサイ</t>
    </rPh>
    <phoneticPr fontId="1"/>
  </si>
  <si>
    <t>　　　３　数量の欄は、単位が「ａ」、「ｍ」又は「箇所」となるよう数値を入力すること。</t>
    <rPh sb="5" eb="7">
      <t>スウリョウ</t>
    </rPh>
    <rPh sb="8" eb="9">
      <t>ラン</t>
    </rPh>
    <rPh sb="11" eb="13">
      <t>タンイ</t>
    </rPh>
    <rPh sb="21" eb="22">
      <t>マタ</t>
    </rPh>
    <rPh sb="24" eb="26">
      <t>カショ</t>
    </rPh>
    <rPh sb="32" eb="34">
      <t>スウチ</t>
    </rPh>
    <rPh sb="35" eb="37">
      <t>ニュウリョク</t>
    </rPh>
    <phoneticPr fontId="1"/>
  </si>
  <si>
    <t>機能保全計画</t>
    <rPh sb="0" eb="6">
      <t>キノウホゼンケイカク</t>
    </rPh>
    <phoneticPr fontId="1"/>
  </si>
  <si>
    <t>先進的省力化技術導入支援</t>
    <rPh sb="0" eb="3">
      <t>センシンテキ</t>
    </rPh>
    <rPh sb="3" eb="6">
      <t>ショウリョクカ</t>
    </rPh>
    <rPh sb="6" eb="8">
      <t>ギジュツ</t>
    </rPh>
    <rPh sb="8" eb="12">
      <t>ドウニュウシエン</t>
    </rPh>
    <phoneticPr fontId="1"/>
  </si>
  <si>
    <t>農業機械リース</t>
    <rPh sb="0" eb="4">
      <t>ノウギョウキカイ</t>
    </rPh>
    <phoneticPr fontId="1"/>
  </si>
  <si>
    <t>イメージ図</t>
    <rPh sb="4" eb="5">
      <t>ズ</t>
    </rPh>
    <phoneticPr fontId="1"/>
  </si>
  <si>
    <t>○○地区　大区画化等加速化計画（事業達成状況報告）</t>
    <rPh sb="2" eb="4">
      <t>チク</t>
    </rPh>
    <rPh sb="5" eb="10">
      <t>ダイクカクカトウ</t>
    </rPh>
    <rPh sb="10" eb="13">
      <t>カソクカ</t>
    </rPh>
    <rPh sb="13" eb="15">
      <t>ケイカク</t>
    </rPh>
    <rPh sb="16" eb="18">
      <t>ジギョウ</t>
    </rPh>
    <rPh sb="18" eb="20">
      <t>タッセイ</t>
    </rPh>
    <rPh sb="20" eb="22">
      <t>ジョウキョウ</t>
    </rPh>
    <rPh sb="22" eb="24">
      <t>ホウコク</t>
    </rPh>
    <phoneticPr fontId="1"/>
  </si>
  <si>
    <t>８　事業実施前後の受益農業者の経営状況</t>
    <rPh sb="2" eb="8">
      <t>ジギョウジッシゼンゴ</t>
    </rPh>
    <rPh sb="9" eb="11">
      <t>ジュエキ</t>
    </rPh>
    <rPh sb="11" eb="14">
      <t>ノウギョウシャ</t>
    </rPh>
    <rPh sb="15" eb="19">
      <t>ケイエイジョウキョウ</t>
    </rPh>
    <phoneticPr fontId="1"/>
  </si>
  <si>
    <t>事業実施前</t>
    <rPh sb="0" eb="5">
      <t>ジギョウジッシマエ</t>
    </rPh>
    <phoneticPr fontId="1"/>
  </si>
  <si>
    <t>農業者の名称</t>
    <rPh sb="0" eb="3">
      <t>ノウギョウシャ</t>
    </rPh>
    <rPh sb="4" eb="6">
      <t>メイショウ</t>
    </rPh>
    <phoneticPr fontId="1"/>
  </si>
  <si>
    <t>担い手か否か</t>
    <rPh sb="0" eb="1">
      <t>ニナ</t>
    </rPh>
    <rPh sb="2" eb="3">
      <t>テ</t>
    </rPh>
    <rPh sb="4" eb="5">
      <t>イナ</t>
    </rPh>
    <phoneticPr fontId="1"/>
  </si>
  <si>
    <t>経営面積</t>
    <rPh sb="0" eb="2">
      <t>ケイエイ</t>
    </rPh>
    <rPh sb="2" eb="4">
      <t>メンセキ</t>
    </rPh>
    <phoneticPr fontId="1"/>
  </si>
  <si>
    <t>うち地区内</t>
    <rPh sb="2" eb="5">
      <t>チクナイ</t>
    </rPh>
    <phoneticPr fontId="1"/>
  </si>
  <si>
    <t>○</t>
  </si>
  <si>
    <t>○○　○○</t>
  </si>
  <si>
    <t>No.</t>
  </si>
  <si>
    <t>…</t>
  </si>
  <si>
    <t>　（注）　ハード事業の事業内容ごとに整理・作成すること。</t>
    <rPh sb="2" eb="3">
      <t>チュウ</t>
    </rPh>
    <rPh sb="8" eb="10">
      <t>ジギョウ</t>
    </rPh>
    <rPh sb="11" eb="15">
      <t>ジギョウナイヨウ</t>
    </rPh>
    <rPh sb="18" eb="20">
      <t>セイリ</t>
    </rPh>
    <rPh sb="21" eb="23">
      <t>サクセイ</t>
    </rPh>
    <phoneticPr fontId="1"/>
  </si>
  <si>
    <t>（株）△△ファーム</t>
    <rPh sb="1" eb="2">
      <t>カブ</t>
    </rPh>
    <phoneticPr fontId="1"/>
  </si>
  <si>
    <t>□□　□□</t>
  </si>
  <si>
    <t>×</t>
  </si>
  <si>
    <t>◇◇　◇◇</t>
  </si>
  <si>
    <t>●●組合</t>
    <rPh sb="2" eb="4">
      <t>クミアイ</t>
    </rPh>
    <phoneticPr fontId="1"/>
  </si>
  <si>
    <t>■■　■■</t>
  </si>
  <si>
    <t>Ａ</t>
  </si>
  <si>
    <t>Ｂ</t>
  </si>
  <si>
    <t>Ａ　名</t>
    <rPh sb="2" eb="3">
      <t>メイ</t>
    </rPh>
    <phoneticPr fontId="1"/>
  </si>
  <si>
    <t>Ｂ　名</t>
    <rPh sb="2" eb="3">
      <t>メイ</t>
    </rPh>
    <phoneticPr fontId="1"/>
  </si>
  <si>
    <t>（注）１　（１）農用地の区画拡大等で耕地復旧を行わない場合や、（２）暗渠排水で地下かんがいを導入する場合など、助成単価を減算又は加算すべき事項がある場合は、適切に単価の欄に反映すること。</t>
    <rPh sb="1" eb="2">
      <t>チュウ</t>
    </rPh>
    <rPh sb="8" eb="11">
      <t>ノウヨウチ</t>
    </rPh>
    <rPh sb="12" eb="16">
      <t>クカクカクダイ</t>
    </rPh>
    <rPh sb="16" eb="17">
      <t>トウ</t>
    </rPh>
    <rPh sb="18" eb="22">
      <t>コウチフッキュウ</t>
    </rPh>
    <rPh sb="23" eb="24">
      <t>オコナ</t>
    </rPh>
    <rPh sb="27" eb="29">
      <t>バアイ</t>
    </rPh>
    <rPh sb="34" eb="38">
      <t>アンキョハイスイ</t>
    </rPh>
    <rPh sb="39" eb="41">
      <t>チカ</t>
    </rPh>
    <rPh sb="46" eb="48">
      <t>ドウニュウ</t>
    </rPh>
    <rPh sb="50" eb="52">
      <t>バアイ</t>
    </rPh>
    <rPh sb="55" eb="57">
      <t>ジョセイ</t>
    </rPh>
    <rPh sb="57" eb="59">
      <t>タンカ</t>
    </rPh>
    <rPh sb="60" eb="62">
      <t>ゲンサン</t>
    </rPh>
    <rPh sb="62" eb="63">
      <t>マタ</t>
    </rPh>
    <rPh sb="64" eb="66">
      <t>カサン</t>
    </rPh>
    <rPh sb="69" eb="71">
      <t>ジコウ</t>
    </rPh>
    <rPh sb="74" eb="76">
      <t>バアイ</t>
    </rPh>
    <rPh sb="78" eb="80">
      <t>テキセツ</t>
    </rPh>
    <rPh sb="81" eb="83">
      <t>タンカ</t>
    </rPh>
    <rPh sb="84" eb="85">
      <t>ラン</t>
    </rPh>
    <rPh sb="86" eb="88">
      <t>ハンエイ</t>
    </rPh>
    <phoneticPr fontId="1"/>
  </si>
  <si>
    <t>　　　４　「農業者施工の工種」の欄には、農業者が直営施工を行う工種がある場合に記載し、「法面整形工」などと、農業者施工が行われる工種を記載すること。</t>
    <rPh sb="6" eb="9">
      <t>ノウギョウシャ</t>
    </rPh>
    <rPh sb="9" eb="11">
      <t>セコウ</t>
    </rPh>
    <rPh sb="12" eb="14">
      <t>コウシュ</t>
    </rPh>
    <rPh sb="16" eb="17">
      <t>ラン</t>
    </rPh>
    <rPh sb="20" eb="23">
      <t>ノウギョウシャ</t>
    </rPh>
    <rPh sb="24" eb="28">
      <t>チョクエイセコウ</t>
    </rPh>
    <rPh sb="29" eb="30">
      <t>オコナ</t>
    </rPh>
    <rPh sb="31" eb="33">
      <t>コウシュ</t>
    </rPh>
    <rPh sb="36" eb="38">
      <t>バアイ</t>
    </rPh>
    <rPh sb="39" eb="41">
      <t>キサイ</t>
    </rPh>
    <rPh sb="44" eb="49">
      <t>ノリメンセイケイコウ</t>
    </rPh>
    <rPh sb="54" eb="57">
      <t>ノウギョウシャ</t>
    </rPh>
    <rPh sb="57" eb="59">
      <t>セコウ</t>
    </rPh>
    <rPh sb="60" eb="61">
      <t>オコナ</t>
    </rPh>
    <rPh sb="64" eb="66">
      <t>コウシュ</t>
    </rPh>
    <rPh sb="67" eb="69">
      <t>キサイ</t>
    </rPh>
    <phoneticPr fontId="1"/>
  </si>
  <si>
    <t>　　　５　（７）更新整備のカ　特認事業を行う場合には、適切に単価の欄に数値を入力するとともに、単位を修正すること。</t>
    <rPh sb="8" eb="12">
      <t>コウシンセイビ</t>
    </rPh>
    <rPh sb="15" eb="17">
      <t>トクニン</t>
    </rPh>
    <rPh sb="17" eb="19">
      <t>ジギョウ</t>
    </rPh>
    <rPh sb="20" eb="21">
      <t>オコナ</t>
    </rPh>
    <rPh sb="22" eb="24">
      <t>バアイ</t>
    </rPh>
    <rPh sb="27" eb="29">
      <t>テキセツ</t>
    </rPh>
    <rPh sb="30" eb="32">
      <t>タンカ</t>
    </rPh>
    <rPh sb="33" eb="34">
      <t>ラン</t>
    </rPh>
    <rPh sb="35" eb="37">
      <t>スウチ</t>
    </rPh>
    <rPh sb="38" eb="40">
      <t>ニュウリョク</t>
    </rPh>
    <rPh sb="47" eb="49">
      <t>タンイ</t>
    </rPh>
    <rPh sb="50" eb="52">
      <t>シュウセイ</t>
    </rPh>
    <phoneticPr fontId="1"/>
  </si>
  <si>
    <t>　　　４　（７）更新整備のカ　特認事業を行う場合には、適切に単価の欄に数値を入力するとともに、単位を修正すること。</t>
    <rPh sb="8" eb="12">
      <t>コウシンセイビ</t>
    </rPh>
    <rPh sb="15" eb="17">
      <t>トクニン</t>
    </rPh>
    <rPh sb="17" eb="19">
      <t>ジギョウ</t>
    </rPh>
    <rPh sb="20" eb="21">
      <t>オコナ</t>
    </rPh>
    <rPh sb="22" eb="24">
      <t>バアイ</t>
    </rPh>
    <rPh sb="27" eb="29">
      <t>テキセツ</t>
    </rPh>
    <rPh sb="30" eb="32">
      <t>タンカ</t>
    </rPh>
    <rPh sb="33" eb="34">
      <t>ラン</t>
    </rPh>
    <rPh sb="35" eb="37">
      <t>スウチ</t>
    </rPh>
    <rPh sb="38" eb="40">
      <t>ニュウリョク</t>
    </rPh>
    <rPh sb="47" eb="49">
      <t>タンイ</t>
    </rPh>
    <rPh sb="50" eb="52">
      <t>シュウセイ</t>
    </rPh>
    <phoneticPr fontId="1"/>
  </si>
  <si>
    <t>　　　　２　礫の含有率の確認に当たっては、土地改良事業計画設計基準・計画・土層改良等を参考として適正に実施するとともに、写真等を整理し添付すること。</t>
    <rPh sb="6" eb="7">
      <t>レキ</t>
    </rPh>
    <rPh sb="8" eb="10">
      <t>ガンユウ</t>
    </rPh>
    <rPh sb="10" eb="11">
      <t>リツ</t>
    </rPh>
    <rPh sb="12" eb="14">
      <t>カクニン</t>
    </rPh>
    <rPh sb="15" eb="16">
      <t>ア</t>
    </rPh>
    <rPh sb="21" eb="29">
      <t>トチカイリョウジギョウケイカク</t>
    </rPh>
    <rPh sb="29" eb="33">
      <t>セッケイキジュン</t>
    </rPh>
    <rPh sb="34" eb="36">
      <t>ケイカク</t>
    </rPh>
    <rPh sb="37" eb="42">
      <t>ドソウカイリョウトウ</t>
    </rPh>
    <rPh sb="43" eb="45">
      <t>サンコウ</t>
    </rPh>
    <rPh sb="48" eb="50">
      <t>テキセイ</t>
    </rPh>
    <rPh sb="51" eb="53">
      <t>ジッシ</t>
    </rPh>
    <rPh sb="60" eb="63">
      <t>シャシントウ</t>
    </rPh>
    <rPh sb="64" eb="66">
      <t>セイリ</t>
    </rPh>
    <rPh sb="67" eb="69">
      <t>テンプ</t>
    </rPh>
    <phoneticPr fontId="1"/>
  </si>
  <si>
    <t>　（注）１　更新整備（特認事業）を実施しない場合には、この補足説明資料の作成は不要。</t>
    <rPh sb="2" eb="3">
      <t>チュウ</t>
    </rPh>
    <rPh sb="6" eb="10">
      <t>コウシンセイビ</t>
    </rPh>
    <rPh sb="11" eb="15">
      <t>トクニンジギョウ</t>
    </rPh>
    <rPh sb="17" eb="19">
      <t>ジッシ</t>
    </rPh>
    <rPh sb="22" eb="24">
      <t>バアイ</t>
    </rPh>
    <rPh sb="29" eb="33">
      <t>ホソクセツメイ</t>
    </rPh>
    <rPh sb="33" eb="35">
      <t>シリョウ</t>
    </rPh>
    <rPh sb="36" eb="38">
      <t>サクセイ</t>
    </rPh>
    <rPh sb="39" eb="41">
      <t>フヨウ</t>
    </rPh>
    <phoneticPr fontId="1"/>
  </si>
  <si>
    <t>　　　　２　斜体で記載しているものは例示である。当該地区における事業内容に応じて、実施内容及び補足説明を記載すること。</t>
    <rPh sb="6" eb="8">
      <t>シャタイ</t>
    </rPh>
    <rPh sb="9" eb="11">
      <t>キサイ</t>
    </rPh>
    <rPh sb="18" eb="20">
      <t>レイジ</t>
    </rPh>
    <rPh sb="24" eb="26">
      <t>トウガイ</t>
    </rPh>
    <rPh sb="26" eb="28">
      <t>チク</t>
    </rPh>
    <rPh sb="32" eb="34">
      <t>ジギョウ</t>
    </rPh>
    <rPh sb="34" eb="36">
      <t>ナイヨウ</t>
    </rPh>
    <rPh sb="37" eb="38">
      <t>オウ</t>
    </rPh>
    <rPh sb="41" eb="45">
      <t>ジッシナイヨウ</t>
    </rPh>
    <rPh sb="45" eb="46">
      <t>オヨ</t>
    </rPh>
    <rPh sb="47" eb="51">
      <t>ホソクセツメイ</t>
    </rPh>
    <rPh sb="52" eb="54">
      <t>キサイ</t>
    </rPh>
    <phoneticPr fontId="1"/>
  </si>
  <si>
    <t>　　　　３　実施内容の欄には、概要や施工数量について記載すること。</t>
    <rPh sb="6" eb="10">
      <t>ジッシナイヨウ</t>
    </rPh>
    <rPh sb="11" eb="12">
      <t>ラン</t>
    </rPh>
    <rPh sb="15" eb="17">
      <t>ガイヨウ</t>
    </rPh>
    <rPh sb="18" eb="22">
      <t>セコウスウリョウ</t>
    </rPh>
    <rPh sb="26" eb="28">
      <t>キサイ</t>
    </rPh>
    <phoneticPr fontId="1"/>
  </si>
  <si>
    <t>　　　　４　補足説明の欄には、実施内容の詳細、更新整備の必要性、単価設定の考え方を記載すること。</t>
    <rPh sb="6" eb="10">
      <t>ホソクセツメイ</t>
    </rPh>
    <rPh sb="11" eb="12">
      <t>ラン</t>
    </rPh>
    <rPh sb="15" eb="19">
      <t>ジッシナイヨウ</t>
    </rPh>
    <rPh sb="20" eb="22">
      <t>ショウサイ</t>
    </rPh>
    <rPh sb="23" eb="27">
      <t>コウシンセイビ</t>
    </rPh>
    <rPh sb="28" eb="31">
      <t>ヒツヨウセイ</t>
    </rPh>
    <rPh sb="32" eb="34">
      <t>タンカ</t>
    </rPh>
    <rPh sb="34" eb="36">
      <t>セッテイ</t>
    </rPh>
    <rPh sb="37" eb="38">
      <t>カンガ</t>
    </rPh>
    <rPh sb="39" eb="40">
      <t>カタ</t>
    </rPh>
    <rPh sb="41" eb="43">
      <t>キサイ</t>
    </rPh>
    <phoneticPr fontId="1"/>
  </si>
  <si>
    <t>　　　　２　斜体で記載しているものは例示である。当該地区における事業内容に応じて、取組内容等を記載すること。</t>
    <rPh sb="6" eb="8">
      <t>シャタイ</t>
    </rPh>
    <rPh sb="9" eb="11">
      <t>キサイ</t>
    </rPh>
    <rPh sb="18" eb="20">
      <t>レイジ</t>
    </rPh>
    <rPh sb="24" eb="26">
      <t>トウガイ</t>
    </rPh>
    <rPh sb="26" eb="28">
      <t>チク</t>
    </rPh>
    <rPh sb="32" eb="34">
      <t>ジギョウ</t>
    </rPh>
    <rPh sb="34" eb="36">
      <t>ナイヨウ</t>
    </rPh>
    <rPh sb="37" eb="38">
      <t>オウ</t>
    </rPh>
    <rPh sb="41" eb="43">
      <t>トリクミ</t>
    </rPh>
    <rPh sb="43" eb="45">
      <t>ナイヨウ</t>
    </rPh>
    <rPh sb="45" eb="46">
      <t>トウ</t>
    </rPh>
    <rPh sb="47" eb="49">
      <t>キサイ</t>
    </rPh>
    <phoneticPr fontId="1"/>
  </si>
  <si>
    <t>　　　　２　ハード事業の実施年度が複数年に及ぶ場合には、年度ごとに農地を枠線の色を変えるなど、どの年度にどの農地を整備するか分かるようにすること。</t>
    <rPh sb="9" eb="11">
      <t>ジギョウ</t>
    </rPh>
    <rPh sb="12" eb="16">
      <t>ジッシネンド</t>
    </rPh>
    <rPh sb="17" eb="20">
      <t>フクスウネン</t>
    </rPh>
    <rPh sb="21" eb="22">
      <t>オヨ</t>
    </rPh>
    <rPh sb="23" eb="25">
      <t>バアイ</t>
    </rPh>
    <rPh sb="28" eb="30">
      <t>ネンド</t>
    </rPh>
    <rPh sb="33" eb="35">
      <t>ノウチ</t>
    </rPh>
    <rPh sb="36" eb="38">
      <t>ワクセン</t>
    </rPh>
    <rPh sb="39" eb="40">
      <t>イロ</t>
    </rPh>
    <rPh sb="41" eb="42">
      <t>カ</t>
    </rPh>
    <rPh sb="49" eb="51">
      <t>ネンド</t>
    </rPh>
    <rPh sb="54" eb="56">
      <t>ノウチ</t>
    </rPh>
    <rPh sb="57" eb="59">
      <t>セイビ</t>
    </rPh>
    <rPh sb="62" eb="63">
      <t>ワ</t>
    </rPh>
    <phoneticPr fontId="1"/>
  </si>
  <si>
    <t>　　　　２　「担い手か否か」の欄には、その農業者が実施要領第２第２号で規定する担い手に該当する場合には「○」を、該当しない場合には「×」を記載すること。</t>
    <rPh sb="7" eb="8">
      <t>ニナ</t>
    </rPh>
    <rPh sb="9" eb="10">
      <t>テ</t>
    </rPh>
    <rPh sb="11" eb="12">
      <t>イナ</t>
    </rPh>
    <rPh sb="15" eb="16">
      <t>ラン</t>
    </rPh>
    <rPh sb="21" eb="24">
      <t>ノウギョウシャ</t>
    </rPh>
    <rPh sb="25" eb="29">
      <t>ジッシヨウリョウ</t>
    </rPh>
    <rPh sb="29" eb="30">
      <t>ダイ</t>
    </rPh>
    <rPh sb="31" eb="32">
      <t>ダイ</t>
    </rPh>
    <rPh sb="33" eb="34">
      <t>ゴウ</t>
    </rPh>
    <rPh sb="35" eb="37">
      <t>キテイ</t>
    </rPh>
    <rPh sb="39" eb="40">
      <t>ニナ</t>
    </rPh>
    <rPh sb="41" eb="42">
      <t>テ</t>
    </rPh>
    <rPh sb="43" eb="45">
      <t>ガイトウ</t>
    </rPh>
    <rPh sb="47" eb="49">
      <t>バアイ</t>
    </rPh>
    <rPh sb="56" eb="58">
      <t>ガイトウ</t>
    </rPh>
    <rPh sb="61" eb="63">
      <t>バアイ</t>
    </rPh>
    <rPh sb="69" eb="71">
      <t>キサイ</t>
    </rPh>
    <phoneticPr fontId="1"/>
  </si>
  <si>
    <t>　　　　３　「経営面積」の欄には、地区外も含めた、各農業者の経営面積を記載すること。「うち地区内」の欄には、各農業者の経営面積のうちハード事業の実施区域内の部分の面積を記載すること。なお、「うち地区内」の欄の合計の面積は、地区の受益面積と一致させること。</t>
    <rPh sb="7" eb="11">
      <t>ケイエイメンセキ</t>
    </rPh>
    <rPh sb="13" eb="14">
      <t>ラン</t>
    </rPh>
    <rPh sb="17" eb="19">
      <t>チク</t>
    </rPh>
    <rPh sb="19" eb="20">
      <t>ガイ</t>
    </rPh>
    <rPh sb="21" eb="22">
      <t>フク</t>
    </rPh>
    <rPh sb="25" eb="29">
      <t>カクノウギョウシャ</t>
    </rPh>
    <rPh sb="30" eb="34">
      <t>ケイエイメンセキ</t>
    </rPh>
    <rPh sb="35" eb="37">
      <t>キサイ</t>
    </rPh>
    <rPh sb="45" eb="48">
      <t>チクナイ</t>
    </rPh>
    <rPh sb="50" eb="51">
      <t>ラン</t>
    </rPh>
    <rPh sb="54" eb="58">
      <t>カクノウギョウシャ</t>
    </rPh>
    <rPh sb="59" eb="63">
      <t>ケイエイメンセキ</t>
    </rPh>
    <rPh sb="69" eb="71">
      <t>ジギョウ</t>
    </rPh>
    <rPh sb="72" eb="76">
      <t>ジッシクイキ</t>
    </rPh>
    <rPh sb="76" eb="77">
      <t>ナイ</t>
    </rPh>
    <rPh sb="78" eb="80">
      <t>ブブン</t>
    </rPh>
    <rPh sb="81" eb="83">
      <t>メンセキ</t>
    </rPh>
    <rPh sb="84" eb="86">
      <t>キサイ</t>
    </rPh>
    <rPh sb="97" eb="100">
      <t>チクナイ</t>
    </rPh>
    <rPh sb="102" eb="103">
      <t>ラン</t>
    </rPh>
    <rPh sb="104" eb="106">
      <t>ゴウケイ</t>
    </rPh>
    <rPh sb="107" eb="109">
      <t>メンセキ</t>
    </rPh>
    <rPh sb="111" eb="113">
      <t>チク</t>
    </rPh>
    <rPh sb="114" eb="116">
      <t>ジュエキ</t>
    </rPh>
    <rPh sb="116" eb="118">
      <t>メンセキ</t>
    </rPh>
    <rPh sb="119" eb="121">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</si>
</sst>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万円/10a&quot;"/>
    <numFmt numFmtId="177" formatCode="#,##0.0&quot; 万円/100m&quot;"/>
    <numFmt numFmtId="178" formatCode="#,##0.0&quot; 万円/10m&quot;"/>
    <numFmt numFmtId="179" formatCode="#,##0.0&quot; 万円/箇所&quot;"/>
    <numFmt numFmtId="180" formatCode="#,##0.0&quot; 万円/X&quot;"/>
    <numFmt numFmtId="181" formatCode="#,##0.0_ &quot;a&quot;"/>
    <numFmt numFmtId="182" formatCode="#,##0.0_ &quot;m&quot;"/>
    <numFmt numFmtId="183" formatCode="#,##0.0_ &quot;箇所&quot;"/>
    <numFmt numFmtId="184" formatCode="#,##0.0_ &quot;X&quot;"/>
    <numFmt numFmtId="185" formatCode="#,##0_ &quot;箇所&quot;"/>
    <numFmt numFmtId="186" formatCode="#,##0_ &quot;円&quot;"/>
    <numFmt numFmtId="187" formatCode="#,##0.0_ "/>
  </numFmts>
  <fonts count="8" x14ac:knownFonts="1">
    <font>
      <sz val="11"/>
      <color theme="1"/>
      <name val="ＭＳ Ｐゴシック"/>
      <family val="3"/>
      <scheme val="minor"/>
    </font>
    <font>
      <sz val="6"/>
      <name val="ＭＳ Ｐゴシック"/>
      <family val="3"/>
      <scheme val="minor"/>
    </font>
    <font>
      <sz val="10"/>
      <name val="ＭＳ 明朝"/>
      <family val="1"/>
    </font>
    <font>
      <sz val="12"/>
      <name val="ＭＳ 明朝"/>
      <family val="1"/>
    </font>
    <font>
      <sz val="11"/>
      <name val="ＭＳ 明朝"/>
      <family val="1"/>
    </font>
    <font>
      <i/>
      <sz val="10"/>
      <name val="ＭＳ 明朝"/>
      <family val="1"/>
    </font>
    <font>
      <sz val="8"/>
      <name val="ＭＳ 明朝"/>
      <family val="1"/>
      <charset val="128"/>
    </font>
    <font>
      <vertAlign val="superscript"/>
      <sz val="1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8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bottom style="medium">
        <color indexed="64"/>
      </bottom>
      <diagonal style="thin">
        <color auto="1"/>
      </diagonal>
    </border>
    <border diagonalUp="1">
      <left style="thin">
        <color indexed="64"/>
      </left>
      <right style="thin">
        <color indexed="64"/>
      </right>
      <top style="thin">
        <color indexed="64"/>
      </top>
      <bottom style="thin">
        <color indexed="64"/>
      </bottom>
      <diagonal style="thin">
        <color auto="1"/>
      </diagonal>
    </border>
    <border diagonalUp="1">
      <left style="thin">
        <color indexed="64"/>
      </left>
      <right style="thin">
        <color indexed="64"/>
      </right>
      <top style="thin">
        <color indexed="64"/>
      </top>
      <bottom style="medium">
        <color indexed="64"/>
      </bottom>
      <diagonal style="thin">
        <color auto="1"/>
      </diagonal>
    </border>
    <border diagonalUp="1">
      <left style="thin">
        <color indexed="64"/>
      </left>
      <right style="thin">
        <color indexed="64"/>
      </right>
      <top style="thin">
        <color indexed="64"/>
      </top>
      <bottom/>
      <diagonal style="thin">
        <color auto="1"/>
      </diagonal>
    </border>
    <border>
      <left style="thin">
        <color indexed="64"/>
      </left>
      <right style="thin">
        <color indexed="64"/>
      </right>
      <top/>
      <bottom style="medium">
        <color indexed="64"/>
      </bottom>
      <diagonal/>
    </border>
    <border diagonalUp="1">
      <left style="thin">
        <color indexed="64"/>
      </left>
      <right style="thin">
        <color indexed="64"/>
      </right>
      <top style="medium">
        <color indexed="64"/>
      </top>
      <bottom style="medium">
        <color indexed="64"/>
      </bottom>
      <diagonal style="thin">
        <color auto="1"/>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medium">
        <color indexed="64"/>
      </top>
      <bottom style="medium">
        <color indexed="64"/>
      </bottom>
      <diagonal style="thin">
        <color indexed="64"/>
      </diagonal>
    </border>
    <border>
      <left/>
      <right/>
      <top style="thin">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dotted">
        <color indexed="64"/>
      </left>
      <right/>
      <top style="dotted">
        <color indexed="64"/>
      </top>
      <bottom style="thin">
        <color indexed="64"/>
      </bottom>
      <diagonal/>
    </border>
    <border>
      <left style="dotted">
        <color indexed="64"/>
      </left>
      <right/>
      <top style="dotted">
        <color indexed="64"/>
      </top>
      <bottom style="medium">
        <color indexed="64"/>
      </bottom>
      <diagonal/>
    </border>
    <border diagonalUp="1">
      <left/>
      <right/>
      <top style="medium">
        <color indexed="64"/>
      </top>
      <bottom style="medium">
        <color indexed="64"/>
      </bottom>
      <diagonal style="thin">
        <color indexed="64"/>
      </diagonal>
    </border>
    <border>
      <left/>
      <right/>
      <top style="dotted">
        <color indexed="64"/>
      </top>
      <bottom style="dotted">
        <color indexed="64"/>
      </bottom>
      <diagonal/>
    </border>
    <border>
      <left/>
      <right/>
      <top style="dotted">
        <color indexed="64"/>
      </top>
      <bottom/>
      <diagonal/>
    </border>
    <border>
      <left/>
      <right/>
      <top style="dotted">
        <color indexed="64"/>
      </top>
      <bottom style="thin">
        <color indexed="64"/>
      </bottom>
      <diagonal/>
    </border>
    <border>
      <left/>
      <right/>
      <top style="dotted">
        <color indexed="64"/>
      </top>
      <bottom style="medium">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dotted">
        <color indexed="64"/>
      </bottom>
      <diagonal/>
    </border>
    <border>
      <left/>
      <right/>
      <top style="medium">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3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vertical="center" wrapText="1"/>
    </xf>
    <xf numFmtId="0" fontId="2" fillId="2" borderId="14" xfId="0" applyFont="1" applyFill="1" applyBorder="1" applyAlignment="1">
      <alignment vertical="center" wrapText="1"/>
    </xf>
    <xf numFmtId="0" fontId="2" fillId="2" borderId="18" xfId="0" applyFont="1" applyFill="1" applyBorder="1" applyAlignment="1">
      <alignment vertical="center" wrapText="1"/>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26" xfId="0" applyFont="1" applyFill="1" applyBorder="1" applyAlignment="1">
      <alignment horizontal="left" vertical="center"/>
    </xf>
    <xf numFmtId="0" fontId="2" fillId="2" borderId="27" xfId="0" applyFont="1" applyFill="1" applyBorder="1" applyAlignment="1">
      <alignment horizontal="left" vertical="center"/>
    </xf>
    <xf numFmtId="176" fontId="2" fillId="0" borderId="8" xfId="0" applyNumberFormat="1" applyFont="1" applyBorder="1">
      <alignment vertical="center"/>
    </xf>
    <xf numFmtId="176" fontId="2" fillId="0" borderId="9" xfId="0" applyNumberFormat="1" applyFont="1" applyBorder="1">
      <alignment vertical="center"/>
    </xf>
    <xf numFmtId="0" fontId="2" fillId="0" borderId="28" xfId="0" applyFont="1" applyBorder="1">
      <alignment vertical="center"/>
    </xf>
    <xf numFmtId="177" fontId="2" fillId="0" borderId="9" xfId="0" applyNumberFormat="1" applyFont="1" applyBorder="1">
      <alignment vertical="center"/>
    </xf>
    <xf numFmtId="0" fontId="2" fillId="0" borderId="29" xfId="0" applyFont="1" applyBorder="1">
      <alignment vertical="center"/>
    </xf>
    <xf numFmtId="177" fontId="2" fillId="0" borderId="8" xfId="0" applyNumberFormat="1" applyFont="1" applyBorder="1">
      <alignment vertical="center"/>
    </xf>
    <xf numFmtId="177" fontId="2" fillId="0" borderId="28" xfId="0" applyNumberFormat="1" applyFont="1" applyBorder="1">
      <alignment vertical="center"/>
    </xf>
    <xf numFmtId="177" fontId="2" fillId="0" borderId="29" xfId="0" applyNumberFormat="1" applyFont="1" applyBorder="1">
      <alignment vertical="center"/>
    </xf>
    <xf numFmtId="178" fontId="2" fillId="0" borderId="9" xfId="0" applyNumberFormat="1" applyFont="1" applyBorder="1">
      <alignment vertical="center"/>
    </xf>
    <xf numFmtId="178" fontId="2" fillId="0" borderId="28" xfId="0" applyNumberFormat="1" applyFont="1" applyBorder="1">
      <alignment vertical="center"/>
    </xf>
    <xf numFmtId="179" fontId="2" fillId="0" borderId="9" xfId="0" applyNumberFormat="1" applyFont="1" applyBorder="1">
      <alignment vertical="center"/>
    </xf>
    <xf numFmtId="179" fontId="2" fillId="0" borderId="29" xfId="0" applyNumberFormat="1" applyFont="1" applyBorder="1">
      <alignment vertical="center"/>
    </xf>
    <xf numFmtId="178" fontId="2" fillId="0" borderId="8" xfId="0" applyNumberFormat="1" applyFont="1" applyBorder="1">
      <alignment vertical="center"/>
    </xf>
    <xf numFmtId="177" fontId="2" fillId="0" borderId="30" xfId="0" applyNumberFormat="1" applyFont="1" applyBorder="1">
      <alignment vertical="center"/>
    </xf>
    <xf numFmtId="179" fontId="2" fillId="0" borderId="28" xfId="0" applyNumberFormat="1" applyFont="1" applyBorder="1">
      <alignment vertical="center"/>
    </xf>
    <xf numFmtId="180" fontId="2" fillId="0" borderId="31" xfId="0" applyNumberFormat="1" applyFont="1" applyBorder="1">
      <alignment vertical="center"/>
    </xf>
    <xf numFmtId="177" fontId="2" fillId="0" borderId="10" xfId="0" applyNumberFormat="1" applyFont="1" applyBorder="1">
      <alignment vertical="center"/>
    </xf>
    <xf numFmtId="177" fontId="2" fillId="0" borderId="32" xfId="0" applyNumberFormat="1" applyFont="1" applyBorder="1">
      <alignment vertical="center"/>
    </xf>
    <xf numFmtId="181" fontId="2" fillId="3" borderId="8" xfId="0" applyNumberFormat="1" applyFont="1" applyFill="1" applyBorder="1">
      <alignment vertical="center"/>
    </xf>
    <xf numFmtId="181" fontId="2" fillId="3" borderId="9" xfId="0" applyNumberFormat="1" applyFont="1" applyFill="1" applyBorder="1">
      <alignment vertical="center"/>
    </xf>
    <xf numFmtId="181" fontId="2" fillId="0" borderId="9" xfId="0" applyNumberFormat="1" applyFont="1" applyBorder="1">
      <alignment vertical="center"/>
    </xf>
    <xf numFmtId="182" fontId="2" fillId="3" borderId="9" xfId="0" applyNumberFormat="1" applyFont="1" applyFill="1" applyBorder="1">
      <alignment vertical="center"/>
    </xf>
    <xf numFmtId="182" fontId="2" fillId="0" borderId="9" xfId="0" applyNumberFormat="1" applyFont="1" applyBorder="1">
      <alignment vertical="center"/>
    </xf>
    <xf numFmtId="181" fontId="2" fillId="0" borderId="10" xfId="0" applyNumberFormat="1" applyFont="1" applyBorder="1">
      <alignment vertical="center"/>
    </xf>
    <xf numFmtId="182" fontId="2" fillId="3" borderId="8" xfId="0" applyNumberFormat="1" applyFont="1" applyFill="1" applyBorder="1">
      <alignment vertical="center"/>
    </xf>
    <xf numFmtId="182" fontId="2" fillId="0" borderId="10" xfId="0" applyNumberFormat="1" applyFont="1" applyBorder="1">
      <alignment vertical="center"/>
    </xf>
    <xf numFmtId="183" fontId="2" fillId="3" borderId="9" xfId="0" applyNumberFormat="1" applyFont="1" applyFill="1" applyBorder="1">
      <alignment vertical="center"/>
    </xf>
    <xf numFmtId="183" fontId="2" fillId="0" borderId="10" xfId="0" applyNumberFormat="1" applyFont="1" applyBorder="1">
      <alignment vertical="center"/>
    </xf>
    <xf numFmtId="182" fontId="2" fillId="0" borderId="26" xfId="0" applyNumberFormat="1" applyFont="1" applyBorder="1">
      <alignment vertical="center"/>
    </xf>
    <xf numFmtId="183" fontId="2" fillId="0" borderId="9" xfId="0" applyNumberFormat="1" applyFont="1" applyBorder="1">
      <alignment vertical="center"/>
    </xf>
    <xf numFmtId="184" fontId="2" fillId="3" borderId="31" xfId="0" applyNumberFormat="1" applyFont="1" applyFill="1" applyBorder="1">
      <alignment vertical="center"/>
    </xf>
    <xf numFmtId="182" fontId="2" fillId="3" borderId="10" xfId="0" applyNumberFormat="1" applyFont="1" applyFill="1" applyBorder="1">
      <alignment vertical="center"/>
    </xf>
    <xf numFmtId="182" fontId="2" fillId="0" borderId="32" xfId="0" applyNumberFormat="1" applyFont="1" applyBorder="1">
      <alignment vertical="center"/>
    </xf>
    <xf numFmtId="181" fontId="2" fillId="0" borderId="8" xfId="0" applyNumberFormat="1" applyFont="1" applyBorder="1">
      <alignment vertical="center"/>
    </xf>
    <xf numFmtId="182" fontId="2" fillId="0" borderId="8" xfId="0" applyNumberFormat="1" applyFont="1" applyBorder="1">
      <alignment vertical="center"/>
    </xf>
    <xf numFmtId="185" fontId="2" fillId="0" borderId="9" xfId="0" applyNumberFormat="1" applyFont="1" applyBorder="1">
      <alignment vertical="center"/>
    </xf>
    <xf numFmtId="185" fontId="2" fillId="0" borderId="10" xfId="0" applyNumberFormat="1" applyFont="1" applyBorder="1">
      <alignment vertical="center"/>
    </xf>
    <xf numFmtId="184" fontId="2" fillId="0" borderId="31" xfId="0" applyNumberFormat="1" applyFont="1" applyBorder="1">
      <alignment vertical="center"/>
    </xf>
    <xf numFmtId="0" fontId="2" fillId="2" borderId="10" xfId="0" applyFont="1" applyFill="1" applyBorder="1" applyAlignment="1">
      <alignment horizontal="center" vertical="center" wrapText="1"/>
    </xf>
    <xf numFmtId="186" fontId="2" fillId="0" borderId="8" xfId="0" applyNumberFormat="1" applyFont="1" applyBorder="1">
      <alignment vertical="center"/>
    </xf>
    <xf numFmtId="186" fontId="2" fillId="0" borderId="9" xfId="0" applyNumberFormat="1" applyFont="1" applyBorder="1">
      <alignment vertical="center"/>
    </xf>
    <xf numFmtId="186" fontId="2" fillId="0" borderId="10" xfId="0" applyNumberFormat="1" applyFont="1" applyBorder="1">
      <alignment vertical="center"/>
    </xf>
    <xf numFmtId="186" fontId="2" fillId="0" borderId="26" xfId="0" applyNumberFormat="1" applyFont="1" applyBorder="1">
      <alignment vertical="center"/>
    </xf>
    <xf numFmtId="186" fontId="2" fillId="0" borderId="31" xfId="0" applyNumberFormat="1" applyFont="1" applyBorder="1">
      <alignment vertical="center"/>
    </xf>
    <xf numFmtId="186" fontId="2" fillId="0" borderId="22" xfId="0" applyNumberFormat="1" applyFont="1" applyBorder="1">
      <alignment vertical="center"/>
    </xf>
    <xf numFmtId="186" fontId="2" fillId="3" borderId="8" xfId="0" applyNumberFormat="1" applyFont="1" applyFill="1" applyBorder="1">
      <alignment vertical="center"/>
    </xf>
    <xf numFmtId="186" fontId="2" fillId="3" borderId="9" xfId="0" applyNumberFormat="1" applyFont="1" applyFill="1" applyBorder="1">
      <alignment vertical="center"/>
    </xf>
    <xf numFmtId="186" fontId="2" fillId="3" borderId="31" xfId="0" applyNumberFormat="1" applyFont="1" applyFill="1" applyBorder="1">
      <alignment vertical="center"/>
    </xf>
    <xf numFmtId="186" fontId="2" fillId="3" borderId="10" xfId="0" applyNumberFormat="1" applyFont="1" applyFill="1" applyBorder="1">
      <alignment vertical="center"/>
    </xf>
    <xf numFmtId="187" fontId="5" fillId="3" borderId="8" xfId="0" applyNumberFormat="1" applyFont="1" applyFill="1" applyBorder="1" applyAlignment="1">
      <alignment vertical="center" wrapText="1"/>
    </xf>
    <xf numFmtId="187" fontId="2" fillId="3" borderId="9" xfId="0" applyNumberFormat="1" applyFont="1" applyFill="1" applyBorder="1" applyAlignment="1">
      <alignment vertical="center" wrapText="1"/>
    </xf>
    <xf numFmtId="187" fontId="5" fillId="3" borderId="9" xfId="0" applyNumberFormat="1" applyFont="1" applyFill="1" applyBorder="1" applyAlignment="1">
      <alignment vertical="center" wrapText="1"/>
    </xf>
    <xf numFmtId="187" fontId="2" fillId="3" borderId="10" xfId="0" applyNumberFormat="1" applyFont="1" applyFill="1" applyBorder="1" applyAlignment="1">
      <alignment vertical="center" wrapText="1"/>
    </xf>
    <xf numFmtId="187" fontId="2" fillId="3" borderId="26" xfId="0" applyNumberFormat="1" applyFont="1" applyFill="1" applyBorder="1" applyAlignment="1">
      <alignment vertical="center" wrapText="1"/>
    </xf>
    <xf numFmtId="187" fontId="5" fillId="3" borderId="31" xfId="0" applyNumberFormat="1" applyFont="1" applyFill="1" applyBorder="1" applyAlignment="1">
      <alignment vertical="center" wrapText="1"/>
    </xf>
    <xf numFmtId="187" fontId="2" fillId="0" borderId="32" xfId="0" applyNumberFormat="1" applyFont="1" applyBorder="1" applyAlignment="1">
      <alignment vertical="center" wrapText="1"/>
    </xf>
    <xf numFmtId="0" fontId="5" fillId="3" borderId="43" xfId="0" applyFont="1" applyFill="1" applyBorder="1" applyAlignment="1">
      <alignment vertical="center" wrapText="1"/>
    </xf>
    <xf numFmtId="0" fontId="2" fillId="3" borderId="44" xfId="0" applyFont="1" applyFill="1" applyBorder="1" applyAlignment="1">
      <alignment vertical="center" wrapText="1"/>
    </xf>
    <xf numFmtId="0" fontId="5" fillId="3" borderId="44" xfId="0" applyFont="1" applyFill="1" applyBorder="1" applyAlignment="1">
      <alignment vertical="center" wrapText="1"/>
    </xf>
    <xf numFmtId="0" fontId="2" fillId="3" borderId="45" xfId="0" applyFont="1" applyFill="1" applyBorder="1" applyAlignment="1">
      <alignment vertical="center" wrapText="1"/>
    </xf>
    <xf numFmtId="0" fontId="2" fillId="3" borderId="46" xfId="0" applyFont="1" applyFill="1" applyBorder="1" applyAlignment="1">
      <alignment vertical="center" wrapText="1"/>
    </xf>
    <xf numFmtId="0" fontId="5" fillId="3" borderId="47" xfId="0" applyFont="1" applyFill="1" applyBorder="1" applyAlignment="1">
      <alignment vertical="center" wrapText="1"/>
    </xf>
    <xf numFmtId="0" fontId="2" fillId="0" borderId="48" xfId="0" applyFont="1" applyBorder="1" applyAlignment="1">
      <alignment vertical="center" wrapText="1"/>
    </xf>
    <xf numFmtId="187" fontId="2" fillId="0" borderId="48" xfId="0" applyNumberFormat="1" applyFont="1" applyBorder="1" applyAlignment="1">
      <alignment vertical="center" wrapText="1"/>
    </xf>
    <xf numFmtId="0" fontId="2" fillId="3" borderId="52" xfId="0" applyFont="1" applyFill="1" applyBorder="1" applyAlignment="1">
      <alignment horizontal="center" vertical="center"/>
    </xf>
    <xf numFmtId="0" fontId="5" fillId="3" borderId="14" xfId="0" applyFont="1" applyFill="1" applyBorder="1">
      <alignment vertical="center"/>
    </xf>
    <xf numFmtId="0" fontId="5" fillId="3" borderId="12" xfId="0" applyFont="1" applyFill="1" applyBorder="1">
      <alignment vertical="center"/>
    </xf>
    <xf numFmtId="0" fontId="5" fillId="3" borderId="13" xfId="0" applyFont="1" applyFill="1" applyBorder="1">
      <alignment vertical="center"/>
    </xf>
    <xf numFmtId="0" fontId="5" fillId="3" borderId="15" xfId="0" applyFont="1" applyFill="1" applyBorder="1">
      <alignment vertical="center"/>
    </xf>
    <xf numFmtId="0" fontId="5" fillId="3" borderId="56" xfId="0" applyFont="1" applyFill="1" applyBorder="1">
      <alignment vertical="center"/>
    </xf>
    <xf numFmtId="0" fontId="5" fillId="3" borderId="57" xfId="0" applyFont="1" applyFill="1" applyBorder="1">
      <alignment vertical="center"/>
    </xf>
    <xf numFmtId="0" fontId="5" fillId="3" borderId="58" xfId="0" applyFont="1" applyFill="1" applyBorder="1">
      <alignment vertical="center"/>
    </xf>
    <xf numFmtId="0" fontId="5" fillId="3" borderId="59" xfId="0" applyFont="1" applyFill="1" applyBorder="1">
      <alignment vertical="center"/>
    </xf>
    <xf numFmtId="0" fontId="5" fillId="3" borderId="60" xfId="0" applyFont="1" applyFill="1" applyBorder="1">
      <alignment vertical="center"/>
    </xf>
    <xf numFmtId="0" fontId="5" fillId="3" borderId="62" xfId="0" applyFont="1" applyFill="1" applyBorder="1">
      <alignment vertical="center"/>
    </xf>
    <xf numFmtId="0" fontId="5" fillId="3" borderId="63" xfId="0" applyFont="1" applyFill="1" applyBorder="1">
      <alignment vertical="center"/>
    </xf>
    <xf numFmtId="0" fontId="5" fillId="3" borderId="64" xfId="0" applyFont="1" applyFill="1" applyBorder="1">
      <alignment vertical="center"/>
    </xf>
    <xf numFmtId="0" fontId="5" fillId="3" borderId="65" xfId="0" applyFont="1" applyFill="1" applyBorder="1">
      <alignment vertical="center"/>
    </xf>
    <xf numFmtId="0" fontId="5" fillId="3" borderId="56" xfId="0" applyFont="1" applyFill="1" applyBorder="1" applyAlignment="1">
      <alignment vertical="top" wrapText="1"/>
    </xf>
    <xf numFmtId="0" fontId="5" fillId="3" borderId="62" xfId="0" applyFont="1" applyFill="1" applyBorder="1" applyAlignment="1">
      <alignment vertical="top" wrapText="1"/>
    </xf>
    <xf numFmtId="0" fontId="5" fillId="3" borderId="63" xfId="0" applyFont="1" applyFill="1" applyBorder="1" applyAlignment="1">
      <alignment vertical="top" wrapText="1"/>
    </xf>
    <xf numFmtId="0" fontId="5" fillId="3" borderId="64" xfId="0" applyFont="1" applyFill="1" applyBorder="1" applyAlignment="1">
      <alignment vertical="top" wrapText="1"/>
    </xf>
    <xf numFmtId="0" fontId="5" fillId="3" borderId="65" xfId="0" applyFont="1" applyFill="1" applyBorder="1" applyAlignment="1">
      <alignment vertical="top" wrapText="1"/>
    </xf>
    <xf numFmtId="0" fontId="5" fillId="3" borderId="24" xfId="0" applyFont="1" applyFill="1" applyBorder="1" applyAlignment="1">
      <alignment vertical="top"/>
    </xf>
    <xf numFmtId="0" fontId="5" fillId="3" borderId="66" xfId="0" applyFont="1" applyFill="1" applyBorder="1" applyAlignment="1">
      <alignment vertical="top"/>
    </xf>
    <xf numFmtId="0" fontId="5" fillId="3" borderId="67" xfId="0" applyFont="1" applyFill="1" applyBorder="1" applyAlignment="1">
      <alignment vertical="top"/>
    </xf>
    <xf numFmtId="0" fontId="5" fillId="3" borderId="68" xfId="0" applyFont="1" applyFill="1" applyBorder="1" applyAlignment="1">
      <alignment vertical="top"/>
    </xf>
    <xf numFmtId="0" fontId="5" fillId="3" borderId="69" xfId="0" applyFont="1" applyFill="1" applyBorder="1" applyAlignment="1">
      <alignment vertical="top"/>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8"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4" xfId="0" applyFont="1" applyFill="1" applyBorder="1" applyAlignment="1">
      <alignment horizontal="left" vertical="center"/>
    </xf>
    <xf numFmtId="0" fontId="2" fillId="2" borderId="16" xfId="0" applyFont="1" applyFill="1" applyBorder="1" applyAlignment="1">
      <alignment horizontal="left" vertical="center"/>
    </xf>
    <xf numFmtId="0" fontId="2" fillId="2" borderId="19" xfId="0" applyFont="1" applyFill="1" applyBorder="1" applyAlignment="1">
      <alignment horizontal="left" vertical="center"/>
    </xf>
    <xf numFmtId="0" fontId="2" fillId="2" borderId="5" xfId="0" applyFont="1" applyFill="1" applyBorder="1" applyAlignment="1">
      <alignment horizontal="left" vertical="center"/>
    </xf>
    <xf numFmtId="0" fontId="2" fillId="2" borderId="0" xfId="0" applyFont="1" applyFill="1" applyAlignment="1">
      <alignment horizontal="left" vertical="center"/>
    </xf>
    <xf numFmtId="0" fontId="2" fillId="2" borderId="20" xfId="0" applyFont="1" applyFill="1" applyBorder="1" applyAlignment="1">
      <alignment horizontal="left" vertical="center"/>
    </xf>
    <xf numFmtId="0" fontId="2" fillId="2" borderId="6" xfId="0" applyFont="1" applyFill="1" applyBorder="1" applyAlignment="1">
      <alignment horizontal="left" vertical="center"/>
    </xf>
    <xf numFmtId="0" fontId="2" fillId="2" borderId="17" xfId="0" applyFont="1" applyFill="1" applyBorder="1" applyAlignment="1">
      <alignment horizontal="left" vertical="center"/>
    </xf>
    <xf numFmtId="0" fontId="2" fillId="2" borderId="21" xfId="0" applyFont="1" applyFill="1" applyBorder="1" applyAlignment="1">
      <alignment horizontal="left" vertical="center"/>
    </xf>
    <xf numFmtId="0" fontId="2" fillId="2" borderId="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 xfId="0" applyFont="1" applyFill="1" applyBorder="1" applyAlignment="1">
      <alignment horizontal="center" vertical="top" textRotation="255"/>
    </xf>
    <xf numFmtId="0" fontId="2" fillId="2" borderId="2" xfId="0" applyFont="1" applyFill="1" applyBorder="1" applyAlignment="1">
      <alignment horizontal="center" vertical="top" textRotation="255"/>
    </xf>
    <xf numFmtId="0" fontId="2" fillId="2" borderId="3" xfId="0" applyFont="1" applyFill="1" applyBorder="1" applyAlignment="1">
      <alignment horizontal="center" vertical="top" textRotation="255"/>
    </xf>
    <xf numFmtId="0" fontId="2" fillId="2" borderId="8" xfId="0" applyFont="1" applyFill="1" applyBorder="1" applyAlignment="1">
      <alignment horizontal="center" vertical="top" textRotation="255"/>
    </xf>
    <xf numFmtId="0" fontId="2" fillId="2" borderId="9" xfId="0" applyFont="1" applyFill="1" applyBorder="1" applyAlignment="1">
      <alignment horizontal="center" vertical="top" textRotation="255"/>
    </xf>
    <xf numFmtId="0" fontId="2" fillId="2" borderId="10" xfId="0" applyFont="1" applyFill="1" applyBorder="1" applyAlignment="1">
      <alignment horizontal="center" vertical="top" textRotation="255"/>
    </xf>
    <xf numFmtId="0" fontId="3" fillId="0" borderId="0" xfId="0" applyFont="1" applyAlignment="1">
      <alignment horizontal="center" vertical="center"/>
    </xf>
    <xf numFmtId="0" fontId="2" fillId="2" borderId="33"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8"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9"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9"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40" xfId="0" applyFont="1" applyFill="1" applyBorder="1" applyAlignment="1">
      <alignment horizontal="center" vertical="center"/>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9" xfId="0" applyFont="1" applyFill="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45"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0" xfId="0" applyFont="1" applyFill="1" applyBorder="1" applyAlignment="1">
      <alignment horizontal="left" vertical="top" wrapText="1"/>
    </xf>
    <xf numFmtId="0" fontId="5" fillId="3" borderId="10" xfId="0" applyFont="1" applyFill="1" applyBorder="1" applyAlignment="1">
      <alignment horizontal="left" vertical="top"/>
    </xf>
    <xf numFmtId="0" fontId="5" fillId="3" borderId="18" xfId="0" applyFont="1" applyFill="1" applyBorder="1" applyAlignment="1">
      <alignment horizontal="left" vertical="top"/>
    </xf>
    <xf numFmtId="0" fontId="5" fillId="3" borderId="45" xfId="0" applyFont="1" applyFill="1" applyBorder="1" applyAlignment="1">
      <alignment horizontal="left" vertical="top"/>
    </xf>
    <xf numFmtId="0" fontId="2" fillId="2" borderId="41" xfId="0" applyFont="1" applyFill="1" applyBorder="1" applyAlignment="1">
      <alignment horizontal="center" vertical="center"/>
    </xf>
    <xf numFmtId="0" fontId="5" fillId="3" borderId="71" xfId="0" applyFont="1" applyFill="1" applyBorder="1" applyAlignment="1">
      <alignment horizontal="center" vertical="top"/>
    </xf>
    <xf numFmtId="0" fontId="5" fillId="3" borderId="76" xfId="0" applyFont="1" applyFill="1" applyBorder="1" applyAlignment="1">
      <alignment horizontal="center" vertical="top"/>
    </xf>
    <xf numFmtId="0" fontId="5" fillId="3" borderId="78" xfId="0" applyFont="1" applyFill="1" applyBorder="1" applyAlignment="1">
      <alignment horizontal="center" vertical="top"/>
    </xf>
    <xf numFmtId="0" fontId="5" fillId="3" borderId="80" xfId="0" applyFont="1" applyFill="1" applyBorder="1" applyAlignment="1">
      <alignment horizontal="center" vertical="top"/>
    </xf>
    <xf numFmtId="0" fontId="5" fillId="3" borderId="72" xfId="0" applyFont="1" applyFill="1" applyBorder="1" applyAlignment="1">
      <alignment horizontal="center" vertical="top"/>
    </xf>
    <xf numFmtId="0" fontId="5" fillId="3" borderId="62" xfId="0" applyFont="1" applyFill="1" applyBorder="1" applyAlignment="1">
      <alignment horizontal="center" vertical="top"/>
    </xf>
    <xf numFmtId="0" fontId="5" fillId="3" borderId="66" xfId="0" applyFont="1" applyFill="1" applyBorder="1" applyAlignment="1">
      <alignment horizontal="center" vertical="top"/>
    </xf>
    <xf numFmtId="0" fontId="5" fillId="3" borderId="81" xfId="0" applyFont="1" applyFill="1" applyBorder="1" applyAlignment="1">
      <alignment horizontal="center" vertical="top"/>
    </xf>
    <xf numFmtId="0" fontId="5" fillId="3" borderId="73" xfId="0" applyFont="1" applyFill="1" applyBorder="1" applyAlignment="1">
      <alignment horizontal="center" vertical="top"/>
    </xf>
    <xf numFmtId="0" fontId="5" fillId="3" borderId="64" xfId="0" applyFont="1" applyFill="1" applyBorder="1" applyAlignment="1">
      <alignment horizontal="center" vertical="top"/>
    </xf>
    <xf numFmtId="0" fontId="5" fillId="3" borderId="68" xfId="0" applyFont="1" applyFill="1" applyBorder="1" applyAlignment="1">
      <alignment horizontal="center" vertical="top"/>
    </xf>
    <xf numFmtId="0" fontId="5" fillId="3" borderId="82" xfId="0" applyFont="1" applyFill="1" applyBorder="1" applyAlignment="1">
      <alignment horizontal="center" vertical="top"/>
    </xf>
    <xf numFmtId="0" fontId="5" fillId="3" borderId="74" xfId="0" applyFont="1" applyFill="1" applyBorder="1" applyAlignment="1">
      <alignment horizontal="center" vertical="top"/>
    </xf>
    <xf numFmtId="0" fontId="5" fillId="3" borderId="65" xfId="0" applyFont="1" applyFill="1" applyBorder="1" applyAlignment="1">
      <alignment horizontal="center" vertical="top"/>
    </xf>
    <xf numFmtId="0" fontId="5" fillId="3" borderId="69" xfId="0" applyFont="1" applyFill="1" applyBorder="1" applyAlignment="1">
      <alignment horizontal="center" vertical="top"/>
    </xf>
    <xf numFmtId="0" fontId="5" fillId="3" borderId="83" xfId="0" applyFont="1" applyFill="1" applyBorder="1" applyAlignment="1">
      <alignment horizontal="center" vertical="top"/>
    </xf>
    <xf numFmtId="0" fontId="5" fillId="3" borderId="55" xfId="0" applyFont="1" applyFill="1" applyBorder="1" applyAlignment="1">
      <alignment horizontal="center" vertical="center"/>
    </xf>
    <xf numFmtId="0" fontId="5" fillId="3" borderId="61" xfId="0" applyFont="1" applyFill="1" applyBorder="1" applyAlignment="1">
      <alignment horizontal="center" vertical="center"/>
    </xf>
    <xf numFmtId="0" fontId="5" fillId="3" borderId="70" xfId="0" applyFont="1" applyFill="1" applyBorder="1" applyAlignment="1">
      <alignment horizontal="center" vertical="center"/>
    </xf>
    <xf numFmtId="0" fontId="5" fillId="3" borderId="75" xfId="0" applyFont="1" applyFill="1" applyBorder="1" applyAlignment="1">
      <alignment horizontal="center" vertical="top"/>
    </xf>
    <xf numFmtId="0" fontId="5" fillId="3" borderId="77" xfId="0" applyFont="1" applyFill="1" applyBorder="1" applyAlignment="1">
      <alignment horizontal="center" vertical="top"/>
    </xf>
    <xf numFmtId="0" fontId="5" fillId="3" borderId="79" xfId="0" applyFont="1" applyFill="1" applyBorder="1" applyAlignment="1">
      <alignment horizontal="center" vertical="top"/>
    </xf>
    <xf numFmtId="0" fontId="5" fillId="3" borderId="84" xfId="0" applyFont="1" applyFill="1" applyBorder="1" applyAlignment="1">
      <alignment horizontal="center" vertical="top"/>
    </xf>
    <xf numFmtId="0" fontId="2" fillId="3" borderId="50" xfId="0" applyFont="1" applyFill="1" applyBorder="1" applyAlignment="1">
      <alignment horizontal="center" vertical="center" textRotation="255"/>
    </xf>
    <xf numFmtId="0" fontId="2" fillId="3" borderId="5" xfId="0" applyFont="1" applyFill="1" applyBorder="1" applyAlignment="1">
      <alignment horizontal="center" vertical="center" textRotation="255"/>
    </xf>
    <xf numFmtId="0" fontId="2" fillId="3" borderId="51" xfId="0" applyFont="1" applyFill="1" applyBorder="1" applyAlignment="1">
      <alignment horizontal="center" vertical="center" textRotation="255"/>
    </xf>
    <xf numFmtId="0" fontId="2" fillId="3" borderId="6" xfId="0" applyFont="1" applyFill="1" applyBorder="1" applyAlignment="1">
      <alignment horizontal="center" vertical="center" textRotation="255"/>
    </xf>
    <xf numFmtId="0" fontId="2" fillId="3" borderId="44" xfId="0" applyFont="1" applyFill="1" applyBorder="1" applyAlignment="1">
      <alignment horizontal="center" vertical="center"/>
    </xf>
    <xf numFmtId="0" fontId="2" fillId="0" borderId="34" xfId="0" applyFont="1" applyBorder="1" applyAlignment="1">
      <alignment horizontal="center" vertical="center"/>
    </xf>
    <xf numFmtId="0" fontId="2" fillId="0" borderId="2"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3" borderId="9" xfId="0" applyFont="1" applyFill="1" applyBorder="1" applyAlignment="1">
      <alignment horizontal="center" vertical="center" textRotation="255"/>
    </xf>
    <xf numFmtId="0" fontId="2" fillId="3" borderId="44" xfId="0" applyFont="1" applyFill="1" applyBorder="1" applyAlignment="1">
      <alignment horizontal="center" vertical="center" textRotation="255"/>
    </xf>
    <xf numFmtId="0" fontId="2" fillId="0" borderId="34" xfId="0" applyFont="1" applyBorder="1" applyAlignment="1">
      <alignment horizontal="center" vertical="center" textRotation="255"/>
    </xf>
    <xf numFmtId="0" fontId="2" fillId="0" borderId="85" xfId="0" applyFont="1" applyBorder="1" applyAlignment="1">
      <alignment horizontal="center" vertical="center"/>
    </xf>
    <xf numFmtId="0" fontId="2" fillId="0" borderId="26" xfId="0" applyFont="1" applyBorder="1" applyAlignment="1">
      <alignment horizontal="center" vertical="center"/>
    </xf>
    <xf numFmtId="0" fontId="2" fillId="3" borderId="26" xfId="0" applyFont="1" applyFill="1" applyBorder="1" applyAlignment="1">
      <alignment horizontal="center" vertical="center"/>
    </xf>
    <xf numFmtId="0" fontId="2" fillId="3" borderId="46" xfId="0" applyFont="1" applyFill="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22" xfId="0" applyFont="1" applyBorder="1" applyAlignment="1">
      <alignment horizontal="center" vertical="center"/>
    </xf>
    <xf numFmtId="0" fontId="2" fillId="3" borderId="22" xfId="0" applyFont="1" applyFill="1" applyBorder="1" applyAlignment="1">
      <alignment horizontal="center" vertical="center"/>
    </xf>
    <xf numFmtId="0" fontId="2" fillId="0" borderId="32" xfId="0" applyFont="1" applyBorder="1" applyAlignment="1">
      <alignment horizontal="center" vertical="center"/>
    </xf>
    <xf numFmtId="0" fontId="2" fillId="3" borderId="86" xfId="0" applyFont="1" applyFill="1" applyBorder="1" applyAlignment="1">
      <alignment horizontal="center" vertical="center"/>
    </xf>
    <xf numFmtId="0" fontId="2" fillId="0" borderId="75"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CCFF"/>
      <color rgb="FFFFFF66"/>
      <color rgb="FF0000FF"/>
      <color rgb="FFCCFFFF"/>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49</xdr:col>
      <xdr:colOff>285750</xdr:colOff>
      <xdr:row>55</xdr:row>
      <xdr:rowOff>125095</xdr:rowOff>
    </xdr:from>
    <xdr:to>
      <xdr:col>59</xdr:col>
      <xdr:colOff>259715</xdr:colOff>
      <xdr:row>65</xdr:row>
      <xdr:rowOff>77470</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8488025" y="8878570"/>
          <a:ext cx="3593465" cy="1476375"/>
        </a:xfrm>
        <a:prstGeom prst="rect">
          <a:avLst/>
        </a:prstGeom>
        <a:noFill/>
      </xdr:spPr>
    </xdr:pic>
    <xdr:clientData/>
  </xdr:twoCellAnchor>
  <xdr:twoCellAnchor>
    <xdr:from>
      <xdr:col>5</xdr:col>
      <xdr:colOff>190500</xdr:colOff>
      <xdr:row>5</xdr:row>
      <xdr:rowOff>108585</xdr:rowOff>
    </xdr:from>
    <xdr:to>
      <xdr:col>45</xdr:col>
      <xdr:colOff>139065</xdr:colOff>
      <xdr:row>63</xdr:row>
      <xdr:rowOff>69215</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2008909" y="1182312"/>
          <a:ext cx="14495838" cy="9069994"/>
          <a:chOff x="0" y="0"/>
          <a:chExt cx="4552294" cy="2943069"/>
        </a:xfrm>
      </xdr:grpSpPr>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0" y="0"/>
            <a:ext cx="4552294" cy="2943069"/>
          </a:xfrm>
          <a:prstGeom prst="rect">
            <a:avLst/>
          </a:prstGeom>
          <a:ln w="28575">
            <a:noFill/>
          </a:ln>
        </xdr:spPr>
      </xdr:pic>
      <xdr:pic>
        <xdr:nvPicPr>
          <xdr:cNvPr id="6" name="図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3"/>
          <a:stretch>
            <a:fillRect/>
          </a:stretch>
        </xdr:blipFill>
        <xdr:spPr>
          <a:xfrm>
            <a:off x="662927" y="1854941"/>
            <a:ext cx="1332671" cy="123825"/>
          </a:xfrm>
          <a:prstGeom prst="rect">
            <a:avLst/>
          </a:prstGeom>
          <a:noFill/>
          <a:ln>
            <a:noFill/>
          </a:ln>
        </xdr:spPr>
      </xdr:pic>
    </xdr:grpSp>
    <xdr:clientData/>
  </xdr:twoCellAnchor>
  <xdr:oneCellAnchor>
    <xdr:from>
      <xdr:col>5</xdr:col>
      <xdr:colOff>137795</xdr:colOff>
      <xdr:row>8</xdr:row>
      <xdr:rowOff>67945</xdr:rowOff>
    </xdr:from>
    <xdr:ext cx="5723890" cy="358775"/>
    <xdr:sp macro="" textlink="">
      <xdr:nvSpPr>
        <xdr:cNvPr id="4" name="テキスト ボックス 2">
          <a:extLst>
            <a:ext uri="{FF2B5EF4-FFF2-40B4-BE49-F238E27FC236}">
              <a16:creationId xmlns:a16="http://schemas.microsoft.com/office/drawing/2014/main" id="{00000000-0008-0000-0400-000004000000}"/>
            </a:ext>
          </a:extLst>
        </xdr:cNvPr>
        <xdr:cNvSpPr txBox="1">
          <a:spLocks noChangeArrowheads="1"/>
        </xdr:cNvSpPr>
      </xdr:nvSpPr>
      <xdr:spPr>
        <a:xfrm>
          <a:off x="1995170" y="1658620"/>
          <a:ext cx="5723890" cy="358775"/>
        </a:xfrm>
        <a:prstGeom prst="rect">
          <a:avLst/>
        </a:prstGeom>
        <a:solidFill>
          <a:srgbClr val="FFFFFF"/>
        </a:solidFill>
        <a:ln w="9525">
          <a:solidFill>
            <a:srgbClr val="000000"/>
          </a:solidFill>
          <a:miter lim="800000"/>
          <a:headEnd/>
          <a:tailEnd/>
        </a:ln>
      </xdr:spPr>
      <xdr:txBody>
        <a:bodyPr rot="0" vertOverflow="overflow" horzOverflow="overflow" wrap="none" anchor="t" anchorCtr="0" upright="1">
          <a:spAutoFit/>
        </a:bodyPr>
        <a:lstStyle/>
        <a:p>
          <a:pPr algn="ctr"/>
          <a:r>
            <a:rPr lang="ja-JP" sz="1600">
              <a:solidFill>
                <a:srgbClr val="FF0000"/>
              </a:solidFill>
              <a:effectLst/>
              <a:latin typeface="ＭＳ 明朝"/>
              <a:ea typeface="ＭＳ 明朝"/>
              <a:cs typeface="ＭＳ Ｐゴシック"/>
            </a:rPr>
            <a:t>実施内容が</a:t>
          </a:r>
          <a:r>
            <a:rPr lang="ja-JP" altLang="en-US" sz="1600">
              <a:solidFill>
                <a:srgbClr val="FF0000"/>
              </a:solidFill>
              <a:effectLst/>
              <a:latin typeface="ＭＳ 明朝"/>
              <a:ea typeface="ＭＳ 明朝"/>
              <a:cs typeface="ＭＳ Ｐゴシック"/>
            </a:rPr>
            <a:t>分かるような図とし</a:t>
          </a:r>
          <a:r>
            <a:rPr lang="ja-JP" sz="1600">
              <a:solidFill>
                <a:srgbClr val="FF0000"/>
              </a:solidFill>
              <a:effectLst/>
              <a:latin typeface="ＭＳ 明朝"/>
              <a:ea typeface="ＭＳ 明朝"/>
              <a:cs typeface="ＭＳ Ｐゴシック"/>
            </a:rPr>
            <a:t>、必要な資料を添付</a:t>
          </a:r>
          <a:r>
            <a:rPr lang="ja-JP" altLang="en-US" sz="1600">
              <a:solidFill>
                <a:srgbClr val="FF0000"/>
              </a:solidFill>
              <a:effectLst/>
              <a:latin typeface="ＭＳ 明朝"/>
              <a:ea typeface="ＭＳ 明朝"/>
              <a:cs typeface="ＭＳ Ｐゴシック"/>
            </a:rPr>
            <a:t>すること</a:t>
          </a:r>
          <a:endParaRPr lang="ja-JP" sz="1600">
            <a:solidFill>
              <a:srgbClr val="FF0000"/>
            </a:solidFill>
            <a:effectLst/>
            <a:latin typeface="ＭＳ 明朝"/>
            <a:ea typeface="ＭＳ 明朝"/>
            <a:cs typeface="ＭＳ Ｐゴシック"/>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32"/>
  <sheetViews>
    <sheetView tabSelected="1" view="pageBreakPreview" topLeftCell="A46" zoomScale="80" zoomScaleSheetLayoutView="80" workbookViewId="0">
      <selection activeCell="E68" sqref="E68"/>
    </sheetView>
  </sheetViews>
  <sheetFormatPr defaultColWidth="9" defaultRowHeight="12" x14ac:dyDescent="0.15"/>
  <cols>
    <col min="1" max="2" width="3.125" style="1" customWidth="1"/>
    <col min="3" max="3" width="15" style="1" customWidth="1"/>
    <col min="4" max="4" width="12.5" style="1" customWidth="1"/>
    <col min="5" max="5" width="15" style="1" customWidth="1"/>
    <col min="6" max="7" width="11.25" style="1" customWidth="1"/>
    <col min="8" max="9" width="15" style="1" customWidth="1"/>
    <col min="10" max="11" width="11.25" style="1" customWidth="1"/>
    <col min="12" max="13" width="15" style="1" customWidth="1"/>
    <col min="14" max="15" width="11.25" style="1" customWidth="1"/>
    <col min="16" max="17" width="15" style="1" customWidth="1"/>
    <col min="18" max="18" width="11.25" style="1" customWidth="1"/>
    <col min="19" max="20" width="15" style="1" customWidth="1"/>
    <col min="21" max="21" width="13.75" style="1" customWidth="1"/>
    <col min="22" max="22" width="22.5" style="1" customWidth="1"/>
    <col min="23" max="26" width="11.625" style="1" customWidth="1"/>
    <col min="27" max="30" width="10" style="1" customWidth="1"/>
    <col min="31" max="33" width="11.625" style="1" customWidth="1"/>
    <col min="34" max="37" width="10" style="1" customWidth="1"/>
    <col min="38" max="40" width="11.625" style="1" customWidth="1"/>
    <col min="41" max="41" width="14.625" style="1" customWidth="1"/>
    <col min="42" max="16384" width="9" style="1"/>
  </cols>
  <sheetData>
    <row r="1" spans="1:22" ht="15" customHeight="1" x14ac:dyDescent="0.15">
      <c r="A1" s="2" t="s">
        <v>14</v>
      </c>
    </row>
    <row r="3" spans="1:22" ht="14.25" x14ac:dyDescent="0.15">
      <c r="A3" s="150" t="s">
        <v>132</v>
      </c>
      <c r="B3" s="150"/>
      <c r="C3" s="150"/>
      <c r="D3" s="150"/>
      <c r="E3" s="150"/>
      <c r="F3" s="150"/>
      <c r="G3" s="150"/>
      <c r="H3" s="150"/>
      <c r="I3" s="150"/>
      <c r="J3" s="150"/>
      <c r="K3" s="150"/>
      <c r="L3" s="150"/>
      <c r="M3" s="150"/>
      <c r="N3" s="150"/>
      <c r="O3" s="150"/>
      <c r="P3" s="150"/>
      <c r="Q3" s="150"/>
      <c r="R3" s="150"/>
      <c r="S3" s="150"/>
      <c r="T3" s="150"/>
      <c r="U3" s="150"/>
      <c r="V3" s="150"/>
    </row>
    <row r="5" spans="1:22" ht="13.5" x14ac:dyDescent="0.15">
      <c r="A5" s="3" t="s">
        <v>39</v>
      </c>
    </row>
    <row r="6" spans="1:22" ht="15" customHeight="1" x14ac:dyDescent="0.15">
      <c r="A6" s="108" t="s">
        <v>0</v>
      </c>
      <c r="B6" s="102"/>
      <c r="C6" s="102"/>
      <c r="D6" s="102"/>
      <c r="E6" s="102" t="s">
        <v>42</v>
      </c>
      <c r="F6" s="102"/>
      <c r="G6" s="102"/>
      <c r="H6" s="102" t="s">
        <v>43</v>
      </c>
      <c r="I6" s="102"/>
      <c r="J6" s="102"/>
      <c r="K6" s="151" t="s">
        <v>45</v>
      </c>
      <c r="L6" s="152"/>
      <c r="M6" s="153"/>
    </row>
    <row r="7" spans="1:22" ht="22.5" customHeight="1" x14ac:dyDescent="0.15">
      <c r="A7" s="154"/>
      <c r="B7" s="155"/>
      <c r="C7" s="155"/>
      <c r="D7" s="155"/>
      <c r="E7" s="155"/>
      <c r="F7" s="155"/>
      <c r="G7" s="155"/>
      <c r="H7" s="155"/>
      <c r="I7" s="155"/>
      <c r="J7" s="155"/>
      <c r="K7" s="156"/>
      <c r="L7" s="157"/>
      <c r="M7" s="158"/>
    </row>
    <row r="8" spans="1:22" ht="30" customHeight="1" x14ac:dyDescent="0.15">
      <c r="A8" s="109" t="s">
        <v>40</v>
      </c>
      <c r="B8" s="103"/>
      <c r="C8" s="103"/>
      <c r="D8" s="103"/>
      <c r="E8" s="103" t="s">
        <v>46</v>
      </c>
      <c r="F8" s="103"/>
      <c r="G8" s="103"/>
      <c r="H8" s="115" t="s">
        <v>47</v>
      </c>
      <c r="I8" s="103"/>
      <c r="J8" s="103"/>
      <c r="K8" s="159" t="s">
        <v>48</v>
      </c>
      <c r="L8" s="160"/>
      <c r="M8" s="161"/>
    </row>
    <row r="9" spans="1:22" ht="22.5" customHeight="1" x14ac:dyDescent="0.15">
      <c r="A9" s="162"/>
      <c r="B9" s="163"/>
      <c r="C9" s="163"/>
      <c r="D9" s="163"/>
      <c r="E9" s="163"/>
      <c r="F9" s="163"/>
      <c r="G9" s="163"/>
      <c r="H9" s="163"/>
      <c r="I9" s="163"/>
      <c r="J9" s="163"/>
      <c r="K9" s="164"/>
      <c r="L9" s="165"/>
      <c r="M9" s="166"/>
    </row>
    <row r="10" spans="1:22" ht="15" customHeight="1" x14ac:dyDescent="0.15">
      <c r="B10" s="1" t="s">
        <v>126</v>
      </c>
    </row>
    <row r="11" spans="1:22" ht="15" customHeight="1" x14ac:dyDescent="0.15"/>
    <row r="12" spans="1:22" ht="15" customHeight="1" x14ac:dyDescent="0.15"/>
    <row r="13" spans="1:22" ht="15" customHeight="1" x14ac:dyDescent="0.15">
      <c r="A13" s="3" t="s">
        <v>84</v>
      </c>
    </row>
    <row r="14" spans="1:22" ht="15" customHeight="1" x14ac:dyDescent="0.15">
      <c r="A14" s="3" t="s">
        <v>56</v>
      </c>
    </row>
    <row r="15" spans="1:22" ht="15" customHeight="1" x14ac:dyDescent="0.15">
      <c r="A15" s="108" t="s">
        <v>12</v>
      </c>
      <c r="B15" s="102"/>
      <c r="C15" s="102"/>
      <c r="D15" s="102" t="s">
        <v>21</v>
      </c>
      <c r="E15" s="102"/>
      <c r="F15" s="102" t="s">
        <v>23</v>
      </c>
      <c r="G15" s="102"/>
      <c r="H15" s="102"/>
      <c r="I15" s="102"/>
      <c r="J15" s="102"/>
      <c r="K15" s="102"/>
      <c r="L15" s="102"/>
      <c r="M15" s="102"/>
      <c r="N15" s="102"/>
      <c r="O15" s="102"/>
      <c r="P15" s="102"/>
      <c r="Q15" s="102"/>
      <c r="R15" s="102" t="s">
        <v>9</v>
      </c>
      <c r="S15" s="102"/>
      <c r="T15" s="102"/>
      <c r="U15" s="167" t="s">
        <v>36</v>
      </c>
      <c r="V15" s="112" t="s">
        <v>5</v>
      </c>
    </row>
    <row r="16" spans="1:22" ht="15" customHeight="1" x14ac:dyDescent="0.15">
      <c r="A16" s="109"/>
      <c r="B16" s="103"/>
      <c r="C16" s="103"/>
      <c r="D16" s="103" t="s">
        <v>22</v>
      </c>
      <c r="E16" s="103" t="s">
        <v>79</v>
      </c>
      <c r="F16" s="103" t="s">
        <v>10</v>
      </c>
      <c r="G16" s="103"/>
      <c r="H16" s="103"/>
      <c r="I16" s="103"/>
      <c r="J16" s="103" t="s">
        <v>10</v>
      </c>
      <c r="K16" s="103"/>
      <c r="L16" s="103"/>
      <c r="M16" s="103"/>
      <c r="N16" s="103" t="s">
        <v>10</v>
      </c>
      <c r="O16" s="103"/>
      <c r="P16" s="103"/>
      <c r="Q16" s="103"/>
      <c r="R16" s="115" t="s">
        <v>50</v>
      </c>
      <c r="S16" s="115" t="s">
        <v>51</v>
      </c>
      <c r="T16" s="115" t="s">
        <v>35</v>
      </c>
      <c r="U16" s="168"/>
      <c r="V16" s="113"/>
    </row>
    <row r="17" spans="1:22" ht="45" customHeight="1" x14ac:dyDescent="0.15">
      <c r="A17" s="110"/>
      <c r="B17" s="111"/>
      <c r="C17" s="111"/>
      <c r="D17" s="111"/>
      <c r="E17" s="111"/>
      <c r="F17" s="5" t="s">
        <v>26</v>
      </c>
      <c r="G17" s="5" t="s">
        <v>34</v>
      </c>
      <c r="H17" s="52" t="s">
        <v>51</v>
      </c>
      <c r="I17" s="52" t="s">
        <v>35</v>
      </c>
      <c r="J17" s="5" t="s">
        <v>26</v>
      </c>
      <c r="K17" s="5" t="s">
        <v>34</v>
      </c>
      <c r="L17" s="52" t="s">
        <v>51</v>
      </c>
      <c r="M17" s="52" t="s">
        <v>35</v>
      </c>
      <c r="N17" s="5" t="s">
        <v>26</v>
      </c>
      <c r="O17" s="5" t="s">
        <v>34</v>
      </c>
      <c r="P17" s="52" t="s">
        <v>51</v>
      </c>
      <c r="Q17" s="52" t="s">
        <v>35</v>
      </c>
      <c r="R17" s="111"/>
      <c r="S17" s="111"/>
      <c r="T17" s="111"/>
      <c r="U17" s="169"/>
      <c r="V17" s="114"/>
    </row>
    <row r="18" spans="1:22" ht="15" customHeight="1" x14ac:dyDescent="0.15">
      <c r="A18" s="144" t="s">
        <v>55</v>
      </c>
      <c r="B18" s="147" t="s">
        <v>11</v>
      </c>
      <c r="C18" s="116" t="s">
        <v>1</v>
      </c>
      <c r="D18" s="9" t="s">
        <v>29</v>
      </c>
      <c r="E18" s="14">
        <v>27.5</v>
      </c>
      <c r="F18" s="32"/>
      <c r="G18" s="47">
        <f>ROUNDDOWN(F18,0)</f>
        <v>0</v>
      </c>
      <c r="H18" s="53">
        <f>$E18*G18*1000</f>
        <v>0</v>
      </c>
      <c r="I18" s="59"/>
      <c r="J18" s="32"/>
      <c r="K18" s="47">
        <f>ROUNDDOWN(J18,0)</f>
        <v>0</v>
      </c>
      <c r="L18" s="53">
        <f>$E18*K18*1000</f>
        <v>0</v>
      </c>
      <c r="M18" s="59"/>
      <c r="N18" s="32"/>
      <c r="O18" s="47">
        <f>ROUNDDOWN(N18,0)</f>
        <v>0</v>
      </c>
      <c r="P18" s="53">
        <f>$E18*O18*1000</f>
        <v>0</v>
      </c>
      <c r="Q18" s="59"/>
      <c r="R18" s="47">
        <f t="shared" ref="R18:T20" si="0">G18+K18+O18</f>
        <v>0</v>
      </c>
      <c r="S18" s="53">
        <f t="shared" si="0"/>
        <v>0</v>
      </c>
      <c r="T18" s="53">
        <f t="shared" si="0"/>
        <v>0</v>
      </c>
      <c r="U18" s="63" t="s">
        <v>30</v>
      </c>
      <c r="V18" s="70"/>
    </row>
    <row r="19" spans="1:22" ht="15" customHeight="1" x14ac:dyDescent="0.15">
      <c r="A19" s="145"/>
      <c r="B19" s="148"/>
      <c r="C19" s="117"/>
      <c r="D19" s="10" t="s">
        <v>33</v>
      </c>
      <c r="E19" s="15">
        <v>33</v>
      </c>
      <c r="F19" s="33"/>
      <c r="G19" s="34">
        <f>ROUNDDOWN(F19,0)</f>
        <v>0</v>
      </c>
      <c r="H19" s="54">
        <f>$E19*G19*1000</f>
        <v>0</v>
      </c>
      <c r="I19" s="60"/>
      <c r="J19" s="33"/>
      <c r="K19" s="34">
        <f>ROUNDDOWN(J19,0)</f>
        <v>0</v>
      </c>
      <c r="L19" s="54">
        <f>$E19*K19*1000</f>
        <v>0</v>
      </c>
      <c r="M19" s="60"/>
      <c r="N19" s="33"/>
      <c r="O19" s="34">
        <f>ROUNDDOWN(N19,0)</f>
        <v>0</v>
      </c>
      <c r="P19" s="54">
        <f>$E19*O19*1000</f>
        <v>0</v>
      </c>
      <c r="Q19" s="60"/>
      <c r="R19" s="34">
        <f t="shared" si="0"/>
        <v>0</v>
      </c>
      <c r="S19" s="54">
        <f t="shared" si="0"/>
        <v>0</v>
      </c>
      <c r="T19" s="54">
        <f t="shared" si="0"/>
        <v>0</v>
      </c>
      <c r="U19" s="64"/>
      <c r="V19" s="71"/>
    </row>
    <row r="20" spans="1:22" ht="15" customHeight="1" x14ac:dyDescent="0.15">
      <c r="A20" s="145"/>
      <c r="B20" s="148"/>
      <c r="C20" s="117"/>
      <c r="D20" s="10" t="s">
        <v>15</v>
      </c>
      <c r="E20" s="15">
        <v>36</v>
      </c>
      <c r="F20" s="33"/>
      <c r="G20" s="34">
        <f>ROUNDDOWN(F20,0)</f>
        <v>0</v>
      </c>
      <c r="H20" s="54">
        <f>$E20*G20*1000</f>
        <v>0</v>
      </c>
      <c r="I20" s="60"/>
      <c r="J20" s="33"/>
      <c r="K20" s="34">
        <f>ROUNDDOWN(J20,0)</f>
        <v>0</v>
      </c>
      <c r="L20" s="54">
        <f>$E20*K20*1000</f>
        <v>0</v>
      </c>
      <c r="M20" s="60"/>
      <c r="N20" s="33"/>
      <c r="O20" s="34">
        <f>ROUNDDOWN(N20,0)</f>
        <v>0</v>
      </c>
      <c r="P20" s="54">
        <f>$E20*O20*1000</f>
        <v>0</v>
      </c>
      <c r="Q20" s="60"/>
      <c r="R20" s="34">
        <f t="shared" si="0"/>
        <v>0</v>
      </c>
      <c r="S20" s="54">
        <f t="shared" si="0"/>
        <v>0</v>
      </c>
      <c r="T20" s="54">
        <f t="shared" si="0"/>
        <v>0</v>
      </c>
      <c r="U20" s="64"/>
      <c r="V20" s="71"/>
    </row>
    <row r="21" spans="1:22" ht="15" customHeight="1" x14ac:dyDescent="0.15">
      <c r="A21" s="145"/>
      <c r="B21" s="148"/>
      <c r="C21" s="117"/>
      <c r="D21" s="10" t="s">
        <v>16</v>
      </c>
      <c r="E21" s="16"/>
      <c r="F21" s="34">
        <f t="shared" ref="F21:T21" si="1">SUBTOTAL(109,F18:F20)</f>
        <v>0</v>
      </c>
      <c r="G21" s="34">
        <f t="shared" si="1"/>
        <v>0</v>
      </c>
      <c r="H21" s="54">
        <f t="shared" si="1"/>
        <v>0</v>
      </c>
      <c r="I21" s="54">
        <f t="shared" si="1"/>
        <v>0</v>
      </c>
      <c r="J21" s="34">
        <f t="shared" si="1"/>
        <v>0</v>
      </c>
      <c r="K21" s="34">
        <f t="shared" si="1"/>
        <v>0</v>
      </c>
      <c r="L21" s="54">
        <f t="shared" si="1"/>
        <v>0</v>
      </c>
      <c r="M21" s="54">
        <f t="shared" si="1"/>
        <v>0</v>
      </c>
      <c r="N21" s="34">
        <f t="shared" si="1"/>
        <v>0</v>
      </c>
      <c r="O21" s="34">
        <f t="shared" si="1"/>
        <v>0</v>
      </c>
      <c r="P21" s="54">
        <f t="shared" si="1"/>
        <v>0</v>
      </c>
      <c r="Q21" s="54">
        <f t="shared" si="1"/>
        <v>0</v>
      </c>
      <c r="R21" s="34">
        <f t="shared" si="1"/>
        <v>0</v>
      </c>
      <c r="S21" s="54">
        <f t="shared" si="1"/>
        <v>0</v>
      </c>
      <c r="T21" s="54">
        <f t="shared" si="1"/>
        <v>0</v>
      </c>
      <c r="U21" s="64"/>
      <c r="V21" s="71"/>
    </row>
    <row r="22" spans="1:22" ht="15" customHeight="1" x14ac:dyDescent="0.15">
      <c r="A22" s="145"/>
      <c r="B22" s="148"/>
      <c r="C22" s="117" t="s">
        <v>2</v>
      </c>
      <c r="D22" s="10" t="s">
        <v>29</v>
      </c>
      <c r="E22" s="15">
        <v>25.5</v>
      </c>
      <c r="F22" s="33"/>
      <c r="G22" s="34">
        <f>ROUNDDOWN(F22,0)</f>
        <v>0</v>
      </c>
      <c r="H22" s="54">
        <f>$E22*G22*1000</f>
        <v>0</v>
      </c>
      <c r="I22" s="60"/>
      <c r="J22" s="33"/>
      <c r="K22" s="34">
        <f>ROUNDDOWN(J22,0)</f>
        <v>0</v>
      </c>
      <c r="L22" s="54">
        <f>$E22*K22*1000</f>
        <v>0</v>
      </c>
      <c r="M22" s="60"/>
      <c r="N22" s="33"/>
      <c r="O22" s="34">
        <f>ROUNDDOWN(N22,0)</f>
        <v>0</v>
      </c>
      <c r="P22" s="54">
        <f>$E22*O22*10000</f>
        <v>0</v>
      </c>
      <c r="Q22" s="60"/>
      <c r="R22" s="34">
        <f>G22+K22+O22</f>
        <v>0</v>
      </c>
      <c r="S22" s="54">
        <f>$E22*R22*1000</f>
        <v>0</v>
      </c>
      <c r="T22" s="54">
        <f>I22+M22+Q22</f>
        <v>0</v>
      </c>
      <c r="U22" s="65"/>
      <c r="V22" s="72"/>
    </row>
    <row r="23" spans="1:22" ht="15" customHeight="1" x14ac:dyDescent="0.15">
      <c r="A23" s="145"/>
      <c r="B23" s="148"/>
      <c r="C23" s="117"/>
      <c r="D23" s="10" t="s">
        <v>33</v>
      </c>
      <c r="E23" s="15">
        <v>30.5</v>
      </c>
      <c r="F23" s="33"/>
      <c r="G23" s="34">
        <f>ROUNDDOWN(F23,0)</f>
        <v>0</v>
      </c>
      <c r="H23" s="54">
        <f>$E23*G23*1000</f>
        <v>0</v>
      </c>
      <c r="I23" s="60"/>
      <c r="J23" s="33"/>
      <c r="K23" s="34">
        <f>ROUNDDOWN(J23,0)</f>
        <v>0</v>
      </c>
      <c r="L23" s="54">
        <f>$E23*K23*1000</f>
        <v>0</v>
      </c>
      <c r="M23" s="60"/>
      <c r="N23" s="33"/>
      <c r="O23" s="34">
        <f>ROUNDDOWN(N23,0)</f>
        <v>0</v>
      </c>
      <c r="P23" s="54">
        <f>$E23*O23*10000</f>
        <v>0</v>
      </c>
      <c r="Q23" s="60"/>
      <c r="R23" s="34">
        <f>G23+K23+O23</f>
        <v>0</v>
      </c>
      <c r="S23" s="54">
        <f>$E23*R23*1000</f>
        <v>0</v>
      </c>
      <c r="T23" s="54">
        <f>I23+M23+Q23</f>
        <v>0</v>
      </c>
      <c r="U23" s="64"/>
      <c r="V23" s="71"/>
    </row>
    <row r="24" spans="1:22" ht="15" customHeight="1" x14ac:dyDescent="0.15">
      <c r="A24" s="145"/>
      <c r="B24" s="148"/>
      <c r="C24" s="117"/>
      <c r="D24" s="10" t="s">
        <v>15</v>
      </c>
      <c r="E24" s="15">
        <v>33.5</v>
      </c>
      <c r="F24" s="33"/>
      <c r="G24" s="34">
        <f>ROUNDDOWN(F24,0)</f>
        <v>0</v>
      </c>
      <c r="H24" s="54">
        <f>$E24*G24*1000</f>
        <v>0</v>
      </c>
      <c r="I24" s="60"/>
      <c r="J24" s="33"/>
      <c r="K24" s="34">
        <f>ROUNDDOWN(J24,0)</f>
        <v>0</v>
      </c>
      <c r="L24" s="54">
        <f>$E24*K24*1000</f>
        <v>0</v>
      </c>
      <c r="M24" s="60"/>
      <c r="N24" s="33"/>
      <c r="O24" s="34">
        <f>ROUNDDOWN(N24,0)</f>
        <v>0</v>
      </c>
      <c r="P24" s="54">
        <f>$E24*O24*10000</f>
        <v>0</v>
      </c>
      <c r="Q24" s="60"/>
      <c r="R24" s="34">
        <f>G24+K24+O24</f>
        <v>0</v>
      </c>
      <c r="S24" s="54">
        <f>$E24*R24*1000</f>
        <v>0</v>
      </c>
      <c r="T24" s="54">
        <f>I24+M24+Q24</f>
        <v>0</v>
      </c>
      <c r="U24" s="64"/>
      <c r="V24" s="71"/>
    </row>
    <row r="25" spans="1:22" ht="15" customHeight="1" x14ac:dyDescent="0.15">
      <c r="A25" s="145"/>
      <c r="B25" s="148"/>
      <c r="C25" s="117"/>
      <c r="D25" s="10" t="s">
        <v>16</v>
      </c>
      <c r="E25" s="16"/>
      <c r="F25" s="34">
        <f t="shared" ref="F25:T25" si="2">SUBTOTAL(109,F22:F24)</f>
        <v>0</v>
      </c>
      <c r="G25" s="34">
        <f t="shared" si="2"/>
        <v>0</v>
      </c>
      <c r="H25" s="54">
        <f t="shared" si="2"/>
        <v>0</v>
      </c>
      <c r="I25" s="54">
        <f t="shared" si="2"/>
        <v>0</v>
      </c>
      <c r="J25" s="34">
        <f t="shared" si="2"/>
        <v>0</v>
      </c>
      <c r="K25" s="34">
        <f t="shared" si="2"/>
        <v>0</v>
      </c>
      <c r="L25" s="54">
        <f t="shared" si="2"/>
        <v>0</v>
      </c>
      <c r="M25" s="54">
        <f t="shared" si="2"/>
        <v>0</v>
      </c>
      <c r="N25" s="34">
        <f t="shared" si="2"/>
        <v>0</v>
      </c>
      <c r="O25" s="34">
        <f t="shared" si="2"/>
        <v>0</v>
      </c>
      <c r="P25" s="54">
        <f t="shared" si="2"/>
        <v>0</v>
      </c>
      <c r="Q25" s="54">
        <f t="shared" si="2"/>
        <v>0</v>
      </c>
      <c r="R25" s="34">
        <f t="shared" si="2"/>
        <v>0</v>
      </c>
      <c r="S25" s="54">
        <f t="shared" si="2"/>
        <v>0</v>
      </c>
      <c r="T25" s="54">
        <f t="shared" si="2"/>
        <v>0</v>
      </c>
      <c r="U25" s="64"/>
      <c r="V25" s="71"/>
    </row>
    <row r="26" spans="1:22" ht="15" customHeight="1" x14ac:dyDescent="0.15">
      <c r="A26" s="145"/>
      <c r="B26" s="148"/>
      <c r="C26" s="117" t="s">
        <v>17</v>
      </c>
      <c r="D26" s="10" t="s">
        <v>29</v>
      </c>
      <c r="E26" s="15">
        <v>7</v>
      </c>
      <c r="F26" s="33"/>
      <c r="G26" s="34">
        <f>ROUNDDOWN(F26,0)</f>
        <v>0</v>
      </c>
      <c r="H26" s="54">
        <f>$E26*G26*1000</f>
        <v>0</v>
      </c>
      <c r="I26" s="60"/>
      <c r="J26" s="33"/>
      <c r="K26" s="34">
        <f>ROUNDDOWN(J26,0)</f>
        <v>0</v>
      </c>
      <c r="L26" s="54">
        <f>$E26*K26*1000</f>
        <v>0</v>
      </c>
      <c r="M26" s="60"/>
      <c r="N26" s="33"/>
      <c r="O26" s="34">
        <f>ROUNDDOWN(N26,0)</f>
        <v>0</v>
      </c>
      <c r="P26" s="54">
        <f>$E26*O26*1000</f>
        <v>0</v>
      </c>
      <c r="Q26" s="60"/>
      <c r="R26" s="34">
        <f t="shared" ref="R26:T28" si="3">G26+K26+O26</f>
        <v>0</v>
      </c>
      <c r="S26" s="54">
        <f t="shared" si="3"/>
        <v>0</v>
      </c>
      <c r="T26" s="54">
        <f t="shared" si="3"/>
        <v>0</v>
      </c>
      <c r="U26" s="65"/>
      <c r="V26" s="72"/>
    </row>
    <row r="27" spans="1:22" ht="15" customHeight="1" x14ac:dyDescent="0.15">
      <c r="A27" s="145"/>
      <c r="B27" s="148"/>
      <c r="C27" s="117"/>
      <c r="D27" s="10" t="s">
        <v>33</v>
      </c>
      <c r="E27" s="15">
        <v>8</v>
      </c>
      <c r="F27" s="33"/>
      <c r="G27" s="34">
        <f>ROUNDDOWN(F27,0)</f>
        <v>0</v>
      </c>
      <c r="H27" s="54">
        <f>$E27*G27*1000</f>
        <v>0</v>
      </c>
      <c r="I27" s="60"/>
      <c r="J27" s="33"/>
      <c r="K27" s="34">
        <f>ROUNDDOWN(J27,0)</f>
        <v>0</v>
      </c>
      <c r="L27" s="54">
        <f>$E27*K27*1000</f>
        <v>0</v>
      </c>
      <c r="M27" s="60"/>
      <c r="N27" s="33"/>
      <c r="O27" s="34">
        <f>ROUNDDOWN(N27,0)</f>
        <v>0</v>
      </c>
      <c r="P27" s="54">
        <f>$E27*O27*1000</f>
        <v>0</v>
      </c>
      <c r="Q27" s="60"/>
      <c r="R27" s="34">
        <f t="shared" si="3"/>
        <v>0</v>
      </c>
      <c r="S27" s="54">
        <f t="shared" si="3"/>
        <v>0</v>
      </c>
      <c r="T27" s="54">
        <f t="shared" si="3"/>
        <v>0</v>
      </c>
      <c r="U27" s="64"/>
      <c r="V27" s="71"/>
    </row>
    <row r="28" spans="1:22" ht="15" customHeight="1" x14ac:dyDescent="0.15">
      <c r="A28" s="145"/>
      <c r="B28" s="148"/>
      <c r="C28" s="117"/>
      <c r="D28" s="10" t="s">
        <v>15</v>
      </c>
      <c r="E28" s="15">
        <v>9</v>
      </c>
      <c r="F28" s="33"/>
      <c r="G28" s="34">
        <f>ROUNDDOWN(F28,0)</f>
        <v>0</v>
      </c>
      <c r="H28" s="54">
        <f>$E28*G28*1000</f>
        <v>0</v>
      </c>
      <c r="I28" s="60"/>
      <c r="J28" s="33"/>
      <c r="K28" s="34">
        <f>ROUNDDOWN(J28,0)</f>
        <v>0</v>
      </c>
      <c r="L28" s="54">
        <f>$E28*K28*1000</f>
        <v>0</v>
      </c>
      <c r="M28" s="60"/>
      <c r="N28" s="33"/>
      <c r="O28" s="34">
        <f>ROUNDDOWN(N28,0)</f>
        <v>0</v>
      </c>
      <c r="P28" s="54">
        <f>$E28*O28*1000</f>
        <v>0</v>
      </c>
      <c r="Q28" s="60"/>
      <c r="R28" s="34">
        <f t="shared" si="3"/>
        <v>0</v>
      </c>
      <c r="S28" s="54">
        <f t="shared" si="3"/>
        <v>0</v>
      </c>
      <c r="T28" s="54">
        <f t="shared" si="3"/>
        <v>0</v>
      </c>
      <c r="U28" s="64"/>
      <c r="V28" s="71"/>
    </row>
    <row r="29" spans="1:22" ht="15" customHeight="1" x14ac:dyDescent="0.15">
      <c r="A29" s="145"/>
      <c r="B29" s="148"/>
      <c r="C29" s="117"/>
      <c r="D29" s="10" t="s">
        <v>16</v>
      </c>
      <c r="E29" s="16"/>
      <c r="F29" s="34">
        <f t="shared" ref="F29:T29" si="4">SUBTOTAL(109,F26:F28)</f>
        <v>0</v>
      </c>
      <c r="G29" s="34">
        <f t="shared" si="4"/>
        <v>0</v>
      </c>
      <c r="H29" s="54">
        <f t="shared" si="4"/>
        <v>0</v>
      </c>
      <c r="I29" s="54">
        <f t="shared" si="4"/>
        <v>0</v>
      </c>
      <c r="J29" s="34">
        <f t="shared" si="4"/>
        <v>0</v>
      </c>
      <c r="K29" s="34">
        <f t="shared" si="4"/>
        <v>0</v>
      </c>
      <c r="L29" s="54">
        <f t="shared" si="4"/>
        <v>0</v>
      </c>
      <c r="M29" s="54">
        <f t="shared" si="4"/>
        <v>0</v>
      </c>
      <c r="N29" s="34">
        <f t="shared" si="4"/>
        <v>0</v>
      </c>
      <c r="O29" s="34">
        <f t="shared" si="4"/>
        <v>0</v>
      </c>
      <c r="P29" s="54">
        <f t="shared" si="4"/>
        <v>0</v>
      </c>
      <c r="Q29" s="54">
        <f t="shared" si="4"/>
        <v>0</v>
      </c>
      <c r="R29" s="34">
        <f t="shared" si="4"/>
        <v>0</v>
      </c>
      <c r="S29" s="54">
        <f t="shared" si="4"/>
        <v>0</v>
      </c>
      <c r="T29" s="54">
        <f t="shared" si="4"/>
        <v>0</v>
      </c>
      <c r="U29" s="64"/>
      <c r="V29" s="71"/>
    </row>
    <row r="30" spans="1:22" ht="15" customHeight="1" x14ac:dyDescent="0.15">
      <c r="A30" s="145"/>
      <c r="B30" s="148"/>
      <c r="C30" s="117" t="s">
        <v>6</v>
      </c>
      <c r="D30" s="10" t="s">
        <v>29</v>
      </c>
      <c r="E30" s="17">
        <v>4</v>
      </c>
      <c r="F30" s="35"/>
      <c r="G30" s="36">
        <f>ROUNDDOWN(F30,-1)</f>
        <v>0</v>
      </c>
      <c r="H30" s="54">
        <f>$E30*G30*100</f>
        <v>0</v>
      </c>
      <c r="I30" s="60"/>
      <c r="J30" s="35"/>
      <c r="K30" s="36">
        <f>ROUNDDOWN(J30,-1)</f>
        <v>0</v>
      </c>
      <c r="L30" s="54">
        <f>$E30*K30*100</f>
        <v>0</v>
      </c>
      <c r="M30" s="60"/>
      <c r="N30" s="35"/>
      <c r="O30" s="36">
        <f>ROUNDDOWN(N30,-1)</f>
        <v>0</v>
      </c>
      <c r="P30" s="54">
        <f>$E30*O30*100</f>
        <v>0</v>
      </c>
      <c r="Q30" s="60"/>
      <c r="R30" s="36">
        <f t="shared" ref="R30:T32" si="5">G30+K30+O30</f>
        <v>0</v>
      </c>
      <c r="S30" s="54">
        <f t="shared" si="5"/>
        <v>0</v>
      </c>
      <c r="T30" s="54">
        <f t="shared" si="5"/>
        <v>0</v>
      </c>
      <c r="U30" s="65"/>
      <c r="V30" s="72"/>
    </row>
    <row r="31" spans="1:22" ht="15" customHeight="1" x14ac:dyDescent="0.15">
      <c r="A31" s="145"/>
      <c r="B31" s="148"/>
      <c r="C31" s="117"/>
      <c r="D31" s="10" t="s">
        <v>33</v>
      </c>
      <c r="E31" s="17">
        <v>4.5</v>
      </c>
      <c r="F31" s="35"/>
      <c r="G31" s="36">
        <f>ROUNDDOWN(F31,-1)</f>
        <v>0</v>
      </c>
      <c r="H31" s="54">
        <f>$E31*G31*100</f>
        <v>0</v>
      </c>
      <c r="I31" s="60"/>
      <c r="J31" s="35"/>
      <c r="K31" s="36">
        <f>ROUNDDOWN(J31,-1)</f>
        <v>0</v>
      </c>
      <c r="L31" s="54">
        <f>$E31*K31*100</f>
        <v>0</v>
      </c>
      <c r="M31" s="60"/>
      <c r="N31" s="35"/>
      <c r="O31" s="36">
        <f>ROUNDDOWN(N31,-1)</f>
        <v>0</v>
      </c>
      <c r="P31" s="54">
        <f>$E31*O31*100</f>
        <v>0</v>
      </c>
      <c r="Q31" s="60"/>
      <c r="R31" s="36">
        <f t="shared" si="5"/>
        <v>0</v>
      </c>
      <c r="S31" s="54">
        <f t="shared" si="5"/>
        <v>0</v>
      </c>
      <c r="T31" s="54">
        <f t="shared" si="5"/>
        <v>0</v>
      </c>
      <c r="U31" s="64"/>
      <c r="V31" s="71"/>
    </row>
    <row r="32" spans="1:22" ht="15" customHeight="1" x14ac:dyDescent="0.15">
      <c r="A32" s="145"/>
      <c r="B32" s="148"/>
      <c r="C32" s="117"/>
      <c r="D32" s="10" t="s">
        <v>15</v>
      </c>
      <c r="E32" s="17">
        <v>5</v>
      </c>
      <c r="F32" s="35"/>
      <c r="G32" s="36">
        <f>ROUNDDOWN(F32,-1)</f>
        <v>0</v>
      </c>
      <c r="H32" s="54">
        <f>$E32*G32*100</f>
        <v>0</v>
      </c>
      <c r="I32" s="60"/>
      <c r="J32" s="35"/>
      <c r="K32" s="36">
        <f>ROUNDDOWN(J32,-1)</f>
        <v>0</v>
      </c>
      <c r="L32" s="54">
        <f>$E32*K32*100</f>
        <v>0</v>
      </c>
      <c r="M32" s="60"/>
      <c r="N32" s="35"/>
      <c r="O32" s="36">
        <f>ROUNDDOWN(N32,-1)</f>
        <v>0</v>
      </c>
      <c r="P32" s="54">
        <f>$E32*O32*100</f>
        <v>0</v>
      </c>
      <c r="Q32" s="60"/>
      <c r="R32" s="36">
        <f t="shared" si="5"/>
        <v>0</v>
      </c>
      <c r="S32" s="54">
        <f t="shared" si="5"/>
        <v>0</v>
      </c>
      <c r="T32" s="54">
        <f t="shared" si="5"/>
        <v>0</v>
      </c>
      <c r="U32" s="64"/>
      <c r="V32" s="71"/>
    </row>
    <row r="33" spans="1:22" ht="15" customHeight="1" x14ac:dyDescent="0.15">
      <c r="A33" s="145"/>
      <c r="B33" s="148"/>
      <c r="C33" s="117"/>
      <c r="D33" s="10" t="s">
        <v>16</v>
      </c>
      <c r="E33" s="16"/>
      <c r="F33" s="36">
        <f t="shared" ref="F33:T33" si="6">SUBTOTAL(109,F30:F32)</f>
        <v>0</v>
      </c>
      <c r="G33" s="36">
        <f t="shared" si="6"/>
        <v>0</v>
      </c>
      <c r="H33" s="54">
        <f t="shared" si="6"/>
        <v>0</v>
      </c>
      <c r="I33" s="54">
        <f t="shared" si="6"/>
        <v>0</v>
      </c>
      <c r="J33" s="36">
        <f t="shared" si="6"/>
        <v>0</v>
      </c>
      <c r="K33" s="36">
        <f t="shared" si="6"/>
        <v>0</v>
      </c>
      <c r="L33" s="54">
        <f t="shared" si="6"/>
        <v>0</v>
      </c>
      <c r="M33" s="54">
        <f t="shared" si="6"/>
        <v>0</v>
      </c>
      <c r="N33" s="36">
        <f t="shared" si="6"/>
        <v>0</v>
      </c>
      <c r="O33" s="36">
        <f t="shared" si="6"/>
        <v>0</v>
      </c>
      <c r="P33" s="54">
        <f t="shared" si="6"/>
        <v>0</v>
      </c>
      <c r="Q33" s="54">
        <f t="shared" si="6"/>
        <v>0</v>
      </c>
      <c r="R33" s="36">
        <f t="shared" si="6"/>
        <v>0</v>
      </c>
      <c r="S33" s="54">
        <f t="shared" si="6"/>
        <v>0</v>
      </c>
      <c r="T33" s="54">
        <f t="shared" si="6"/>
        <v>0</v>
      </c>
      <c r="U33" s="64"/>
      <c r="V33" s="71"/>
    </row>
    <row r="34" spans="1:22" ht="15" customHeight="1" x14ac:dyDescent="0.15">
      <c r="A34" s="145"/>
      <c r="B34" s="148"/>
      <c r="C34" s="117" t="s">
        <v>20</v>
      </c>
      <c r="D34" s="10" t="s">
        <v>29</v>
      </c>
      <c r="E34" s="15">
        <v>11</v>
      </c>
      <c r="F34" s="33"/>
      <c r="G34" s="34">
        <f>ROUNDDOWN(F34,0)</f>
        <v>0</v>
      </c>
      <c r="H34" s="54">
        <f>$E34*G34*1000</f>
        <v>0</v>
      </c>
      <c r="I34" s="60"/>
      <c r="J34" s="33"/>
      <c r="K34" s="34">
        <f>ROUNDDOWN(J34,0)</f>
        <v>0</v>
      </c>
      <c r="L34" s="54">
        <f>$E34*K34*1000</f>
        <v>0</v>
      </c>
      <c r="M34" s="60"/>
      <c r="N34" s="33"/>
      <c r="O34" s="34">
        <f>ROUNDDOWN(N34,0)</f>
        <v>0</v>
      </c>
      <c r="P34" s="54">
        <f>$E34*O34*1000</f>
        <v>0</v>
      </c>
      <c r="Q34" s="60"/>
      <c r="R34" s="34">
        <f t="shared" ref="R34:T36" si="7">G34+K34+O34</f>
        <v>0</v>
      </c>
      <c r="S34" s="54">
        <f t="shared" si="7"/>
        <v>0</v>
      </c>
      <c r="T34" s="54">
        <f t="shared" si="7"/>
        <v>0</v>
      </c>
      <c r="U34" s="65"/>
      <c r="V34" s="72"/>
    </row>
    <row r="35" spans="1:22" ht="15" customHeight="1" x14ac:dyDescent="0.15">
      <c r="A35" s="145"/>
      <c r="B35" s="148"/>
      <c r="C35" s="117"/>
      <c r="D35" s="10" t="s">
        <v>33</v>
      </c>
      <c r="E35" s="15">
        <v>13</v>
      </c>
      <c r="F35" s="33"/>
      <c r="G35" s="34">
        <f>ROUNDDOWN(F35,0)</f>
        <v>0</v>
      </c>
      <c r="H35" s="54">
        <f>$E35*G35*1000</f>
        <v>0</v>
      </c>
      <c r="I35" s="60"/>
      <c r="J35" s="33"/>
      <c r="K35" s="34">
        <f>ROUNDDOWN(J35,0)</f>
        <v>0</v>
      </c>
      <c r="L35" s="54">
        <f>$E35*K35*1000</f>
        <v>0</v>
      </c>
      <c r="M35" s="60"/>
      <c r="N35" s="33"/>
      <c r="O35" s="34">
        <f>ROUNDDOWN(N35,0)</f>
        <v>0</v>
      </c>
      <c r="P35" s="54">
        <f>$E35*O35*1000</f>
        <v>0</v>
      </c>
      <c r="Q35" s="60"/>
      <c r="R35" s="34">
        <f t="shared" si="7"/>
        <v>0</v>
      </c>
      <c r="S35" s="54">
        <f t="shared" si="7"/>
        <v>0</v>
      </c>
      <c r="T35" s="54">
        <f t="shared" si="7"/>
        <v>0</v>
      </c>
      <c r="U35" s="64"/>
      <c r="V35" s="71"/>
    </row>
    <row r="36" spans="1:22" ht="15" customHeight="1" x14ac:dyDescent="0.15">
      <c r="A36" s="145"/>
      <c r="B36" s="148"/>
      <c r="C36" s="117"/>
      <c r="D36" s="10" t="s">
        <v>15</v>
      </c>
      <c r="E36" s="15">
        <v>14.5</v>
      </c>
      <c r="F36" s="33"/>
      <c r="G36" s="34">
        <f>ROUNDDOWN(F36,0)</f>
        <v>0</v>
      </c>
      <c r="H36" s="54">
        <f>$E36*G36*1000</f>
        <v>0</v>
      </c>
      <c r="I36" s="60"/>
      <c r="J36" s="33"/>
      <c r="K36" s="34">
        <f>ROUNDDOWN(J36,0)</f>
        <v>0</v>
      </c>
      <c r="L36" s="54">
        <f>$E36*K36*1000</f>
        <v>0</v>
      </c>
      <c r="M36" s="60"/>
      <c r="N36" s="33"/>
      <c r="O36" s="34">
        <f>ROUNDDOWN(N36,0)</f>
        <v>0</v>
      </c>
      <c r="P36" s="54">
        <f>$E36*O36*1000</f>
        <v>0</v>
      </c>
      <c r="Q36" s="60"/>
      <c r="R36" s="34">
        <f t="shared" si="7"/>
        <v>0</v>
      </c>
      <c r="S36" s="54">
        <f t="shared" si="7"/>
        <v>0</v>
      </c>
      <c r="T36" s="54">
        <f t="shared" si="7"/>
        <v>0</v>
      </c>
      <c r="U36" s="64"/>
      <c r="V36" s="71"/>
    </row>
    <row r="37" spans="1:22" ht="15" customHeight="1" x14ac:dyDescent="0.15">
      <c r="A37" s="145"/>
      <c r="B37" s="148"/>
      <c r="C37" s="117"/>
      <c r="D37" s="10" t="s">
        <v>16</v>
      </c>
      <c r="E37" s="16"/>
      <c r="F37" s="34">
        <f t="shared" ref="F37:T37" si="8">SUBTOTAL(109,F34:F36)</f>
        <v>0</v>
      </c>
      <c r="G37" s="34">
        <f t="shared" si="8"/>
        <v>0</v>
      </c>
      <c r="H37" s="54">
        <f t="shared" si="8"/>
        <v>0</v>
      </c>
      <c r="I37" s="54">
        <f t="shared" si="8"/>
        <v>0</v>
      </c>
      <c r="J37" s="34">
        <f t="shared" si="8"/>
        <v>0</v>
      </c>
      <c r="K37" s="34">
        <f t="shared" si="8"/>
        <v>0</v>
      </c>
      <c r="L37" s="54">
        <f t="shared" si="8"/>
        <v>0</v>
      </c>
      <c r="M37" s="54">
        <f t="shared" si="8"/>
        <v>0</v>
      </c>
      <c r="N37" s="34">
        <f t="shared" si="8"/>
        <v>0</v>
      </c>
      <c r="O37" s="34">
        <f t="shared" si="8"/>
        <v>0</v>
      </c>
      <c r="P37" s="54">
        <f t="shared" si="8"/>
        <v>0</v>
      </c>
      <c r="Q37" s="54">
        <f t="shared" si="8"/>
        <v>0</v>
      </c>
      <c r="R37" s="34">
        <f t="shared" si="8"/>
        <v>0</v>
      </c>
      <c r="S37" s="54">
        <f t="shared" si="8"/>
        <v>0</v>
      </c>
      <c r="T37" s="54">
        <f t="shared" si="8"/>
        <v>0</v>
      </c>
      <c r="U37" s="64"/>
      <c r="V37" s="71"/>
    </row>
    <row r="38" spans="1:22" ht="15" customHeight="1" x14ac:dyDescent="0.15">
      <c r="A38" s="145"/>
      <c r="B38" s="148" t="s">
        <v>53</v>
      </c>
      <c r="C38" s="117" t="s">
        <v>1</v>
      </c>
      <c r="D38" s="10" t="s">
        <v>29</v>
      </c>
      <c r="E38" s="15">
        <v>46.5</v>
      </c>
      <c r="F38" s="33"/>
      <c r="G38" s="34">
        <f>ROUNDDOWN(F38,0)</f>
        <v>0</v>
      </c>
      <c r="H38" s="54">
        <f>$E38*G38*1000</f>
        <v>0</v>
      </c>
      <c r="I38" s="60"/>
      <c r="J38" s="33"/>
      <c r="K38" s="34">
        <f>ROUNDDOWN(J38,0)</f>
        <v>0</v>
      </c>
      <c r="L38" s="54">
        <f>$E38*K38*10000</f>
        <v>0</v>
      </c>
      <c r="M38" s="60"/>
      <c r="N38" s="33"/>
      <c r="O38" s="34">
        <f>ROUNDDOWN(N38,0)</f>
        <v>0</v>
      </c>
      <c r="P38" s="54">
        <f>$E38*O38*10000</f>
        <v>0</v>
      </c>
      <c r="Q38" s="60"/>
      <c r="R38" s="34">
        <f t="shared" ref="R38:T40" si="9">G38+K38+O38</f>
        <v>0</v>
      </c>
      <c r="S38" s="54">
        <f t="shared" si="9"/>
        <v>0</v>
      </c>
      <c r="T38" s="54">
        <f t="shared" si="9"/>
        <v>0</v>
      </c>
      <c r="U38" s="65"/>
      <c r="V38" s="72"/>
    </row>
    <row r="39" spans="1:22" ht="15" customHeight="1" x14ac:dyDescent="0.15">
      <c r="A39" s="145"/>
      <c r="B39" s="148"/>
      <c r="C39" s="117"/>
      <c r="D39" s="10" t="s">
        <v>33</v>
      </c>
      <c r="E39" s="15">
        <v>55.5</v>
      </c>
      <c r="F39" s="33"/>
      <c r="G39" s="34">
        <f>ROUNDDOWN(F39,0)</f>
        <v>0</v>
      </c>
      <c r="H39" s="54">
        <f>$E39*G39*1000</f>
        <v>0</v>
      </c>
      <c r="I39" s="60"/>
      <c r="J39" s="33"/>
      <c r="K39" s="34">
        <f>ROUNDDOWN(J39,0)</f>
        <v>0</v>
      </c>
      <c r="L39" s="54">
        <f>$E39*K39*10000</f>
        <v>0</v>
      </c>
      <c r="M39" s="60"/>
      <c r="N39" s="33"/>
      <c r="O39" s="34">
        <f>ROUNDDOWN(N39,0)</f>
        <v>0</v>
      </c>
      <c r="P39" s="54">
        <f>$E39*O39*10000</f>
        <v>0</v>
      </c>
      <c r="Q39" s="60"/>
      <c r="R39" s="34">
        <f t="shared" si="9"/>
        <v>0</v>
      </c>
      <c r="S39" s="54">
        <f t="shared" si="9"/>
        <v>0</v>
      </c>
      <c r="T39" s="54">
        <f t="shared" si="9"/>
        <v>0</v>
      </c>
      <c r="U39" s="64"/>
      <c r="V39" s="71"/>
    </row>
    <row r="40" spans="1:22" ht="15" customHeight="1" x14ac:dyDescent="0.15">
      <c r="A40" s="145"/>
      <c r="B40" s="148"/>
      <c r="C40" s="117"/>
      <c r="D40" s="10" t="s">
        <v>15</v>
      </c>
      <c r="E40" s="15">
        <v>61</v>
      </c>
      <c r="F40" s="33"/>
      <c r="G40" s="34">
        <f>ROUNDDOWN(F40,0)</f>
        <v>0</v>
      </c>
      <c r="H40" s="54">
        <f>$E40*G40*1000</f>
        <v>0</v>
      </c>
      <c r="I40" s="60"/>
      <c r="J40" s="33"/>
      <c r="K40" s="34">
        <f>ROUNDDOWN(J40,0)</f>
        <v>0</v>
      </c>
      <c r="L40" s="54">
        <f>$E40*K40*10000</f>
        <v>0</v>
      </c>
      <c r="M40" s="60"/>
      <c r="N40" s="33"/>
      <c r="O40" s="34">
        <f>ROUNDDOWN(N40,0)</f>
        <v>0</v>
      </c>
      <c r="P40" s="54">
        <f>$E40*O40*10000</f>
        <v>0</v>
      </c>
      <c r="Q40" s="60"/>
      <c r="R40" s="34">
        <f t="shared" si="9"/>
        <v>0</v>
      </c>
      <c r="S40" s="54">
        <f t="shared" si="9"/>
        <v>0</v>
      </c>
      <c r="T40" s="54">
        <f t="shared" si="9"/>
        <v>0</v>
      </c>
      <c r="U40" s="64"/>
      <c r="V40" s="71"/>
    </row>
    <row r="41" spans="1:22" ht="15" customHeight="1" x14ac:dyDescent="0.15">
      <c r="A41" s="145"/>
      <c r="B41" s="148"/>
      <c r="C41" s="117"/>
      <c r="D41" s="10" t="s">
        <v>16</v>
      </c>
      <c r="E41" s="16"/>
      <c r="F41" s="34">
        <f t="shared" ref="F41:T41" si="10">SUBTOTAL(109,F38:F40)</f>
        <v>0</v>
      </c>
      <c r="G41" s="34">
        <f t="shared" si="10"/>
        <v>0</v>
      </c>
      <c r="H41" s="54">
        <f t="shared" si="10"/>
        <v>0</v>
      </c>
      <c r="I41" s="54">
        <f t="shared" si="10"/>
        <v>0</v>
      </c>
      <c r="J41" s="34">
        <f t="shared" si="10"/>
        <v>0</v>
      </c>
      <c r="K41" s="34">
        <f t="shared" si="10"/>
        <v>0</v>
      </c>
      <c r="L41" s="54">
        <f t="shared" si="10"/>
        <v>0</v>
      </c>
      <c r="M41" s="54">
        <f t="shared" si="10"/>
        <v>0</v>
      </c>
      <c r="N41" s="34">
        <f t="shared" si="10"/>
        <v>0</v>
      </c>
      <c r="O41" s="34">
        <f t="shared" si="10"/>
        <v>0</v>
      </c>
      <c r="P41" s="54">
        <f t="shared" si="10"/>
        <v>0</v>
      </c>
      <c r="Q41" s="54">
        <f t="shared" si="10"/>
        <v>0</v>
      </c>
      <c r="R41" s="34">
        <f t="shared" si="10"/>
        <v>0</v>
      </c>
      <c r="S41" s="54">
        <f t="shared" si="10"/>
        <v>0</v>
      </c>
      <c r="T41" s="54">
        <f t="shared" si="10"/>
        <v>0</v>
      </c>
      <c r="U41" s="64"/>
      <c r="V41" s="71"/>
    </row>
    <row r="42" spans="1:22" ht="15" customHeight="1" x14ac:dyDescent="0.15">
      <c r="A42" s="145"/>
      <c r="B42" s="148"/>
      <c r="C42" s="117" t="s">
        <v>2</v>
      </c>
      <c r="D42" s="10" t="s">
        <v>29</v>
      </c>
      <c r="E42" s="15">
        <v>44.5</v>
      </c>
      <c r="F42" s="33"/>
      <c r="G42" s="34">
        <f>ROUNDDOWN(F42,0)</f>
        <v>0</v>
      </c>
      <c r="H42" s="54">
        <f>$E42*G42*1000</f>
        <v>0</v>
      </c>
      <c r="I42" s="60"/>
      <c r="J42" s="33"/>
      <c r="K42" s="34">
        <f>ROUNDDOWN(J42,0)</f>
        <v>0</v>
      </c>
      <c r="L42" s="54">
        <f>$E42*K42*10000</f>
        <v>0</v>
      </c>
      <c r="M42" s="60"/>
      <c r="N42" s="33"/>
      <c r="O42" s="34">
        <f>ROUNDDOWN(N42,0)</f>
        <v>0</v>
      </c>
      <c r="P42" s="54">
        <f>$E42*O42*10000</f>
        <v>0</v>
      </c>
      <c r="Q42" s="60"/>
      <c r="R42" s="34">
        <f t="shared" ref="R42:T44" si="11">G42+K42+O42</f>
        <v>0</v>
      </c>
      <c r="S42" s="54">
        <f t="shared" si="11"/>
        <v>0</v>
      </c>
      <c r="T42" s="54">
        <f t="shared" si="11"/>
        <v>0</v>
      </c>
      <c r="U42" s="65"/>
      <c r="V42" s="72"/>
    </row>
    <row r="43" spans="1:22" ht="15" customHeight="1" x14ac:dyDescent="0.15">
      <c r="A43" s="145"/>
      <c r="B43" s="148"/>
      <c r="C43" s="117"/>
      <c r="D43" s="10" t="s">
        <v>33</v>
      </c>
      <c r="E43" s="15">
        <v>53</v>
      </c>
      <c r="F43" s="33"/>
      <c r="G43" s="34">
        <f>ROUNDDOWN(F43,0)</f>
        <v>0</v>
      </c>
      <c r="H43" s="54">
        <f>$E43*G43*1000</f>
        <v>0</v>
      </c>
      <c r="I43" s="60"/>
      <c r="J43" s="33"/>
      <c r="K43" s="34">
        <f>ROUNDDOWN(J43,0)</f>
        <v>0</v>
      </c>
      <c r="L43" s="54">
        <f>$E43*K43*10000</f>
        <v>0</v>
      </c>
      <c r="M43" s="60"/>
      <c r="N43" s="33"/>
      <c r="O43" s="34">
        <f>ROUNDDOWN(N43,0)</f>
        <v>0</v>
      </c>
      <c r="P43" s="54">
        <f>$E43*O43*10000</f>
        <v>0</v>
      </c>
      <c r="Q43" s="60"/>
      <c r="R43" s="34">
        <f t="shared" si="11"/>
        <v>0</v>
      </c>
      <c r="S43" s="54">
        <f t="shared" si="11"/>
        <v>0</v>
      </c>
      <c r="T43" s="54">
        <f t="shared" si="11"/>
        <v>0</v>
      </c>
      <c r="U43" s="64"/>
      <c r="V43" s="71"/>
    </row>
    <row r="44" spans="1:22" ht="15" customHeight="1" x14ac:dyDescent="0.15">
      <c r="A44" s="145"/>
      <c r="B44" s="148"/>
      <c r="C44" s="117"/>
      <c r="D44" s="10" t="s">
        <v>15</v>
      </c>
      <c r="E44" s="15">
        <v>58.5</v>
      </c>
      <c r="F44" s="33"/>
      <c r="G44" s="34">
        <f>ROUNDDOWN(F44,0)</f>
        <v>0</v>
      </c>
      <c r="H44" s="54">
        <f>$E44*G44*1000</f>
        <v>0</v>
      </c>
      <c r="I44" s="60"/>
      <c r="J44" s="33"/>
      <c r="K44" s="34">
        <f>ROUNDDOWN(J44,0)</f>
        <v>0</v>
      </c>
      <c r="L44" s="54">
        <f>$E44*K44*10000</f>
        <v>0</v>
      </c>
      <c r="M44" s="60"/>
      <c r="N44" s="33"/>
      <c r="O44" s="34">
        <f>ROUNDDOWN(N44,0)</f>
        <v>0</v>
      </c>
      <c r="P44" s="54">
        <f>$E44*O44*10000</f>
        <v>0</v>
      </c>
      <c r="Q44" s="60"/>
      <c r="R44" s="34">
        <f t="shared" si="11"/>
        <v>0</v>
      </c>
      <c r="S44" s="54">
        <f t="shared" si="11"/>
        <v>0</v>
      </c>
      <c r="T44" s="54">
        <f t="shared" si="11"/>
        <v>0</v>
      </c>
      <c r="U44" s="64"/>
      <c r="V44" s="71"/>
    </row>
    <row r="45" spans="1:22" ht="15" customHeight="1" x14ac:dyDescent="0.15">
      <c r="A45" s="145"/>
      <c r="B45" s="148"/>
      <c r="C45" s="117"/>
      <c r="D45" s="10" t="s">
        <v>16</v>
      </c>
      <c r="E45" s="16"/>
      <c r="F45" s="34">
        <f t="shared" ref="F45:T45" si="12">SUBTOTAL(109,F42:F44)</f>
        <v>0</v>
      </c>
      <c r="G45" s="34">
        <f t="shared" si="12"/>
        <v>0</v>
      </c>
      <c r="H45" s="54">
        <f t="shared" si="12"/>
        <v>0</v>
      </c>
      <c r="I45" s="54">
        <f t="shared" si="12"/>
        <v>0</v>
      </c>
      <c r="J45" s="34">
        <f t="shared" si="12"/>
        <v>0</v>
      </c>
      <c r="K45" s="34">
        <f t="shared" si="12"/>
        <v>0</v>
      </c>
      <c r="L45" s="54">
        <f t="shared" si="12"/>
        <v>0</v>
      </c>
      <c r="M45" s="54">
        <f t="shared" si="12"/>
        <v>0</v>
      </c>
      <c r="N45" s="34">
        <f t="shared" si="12"/>
        <v>0</v>
      </c>
      <c r="O45" s="34">
        <f t="shared" si="12"/>
        <v>0</v>
      </c>
      <c r="P45" s="54">
        <f t="shared" si="12"/>
        <v>0</v>
      </c>
      <c r="Q45" s="54">
        <f t="shared" si="12"/>
        <v>0</v>
      </c>
      <c r="R45" s="34">
        <f t="shared" si="12"/>
        <v>0</v>
      </c>
      <c r="S45" s="54">
        <f t="shared" si="12"/>
        <v>0</v>
      </c>
      <c r="T45" s="54">
        <f t="shared" si="12"/>
        <v>0</v>
      </c>
      <c r="U45" s="64"/>
      <c r="V45" s="71"/>
    </row>
    <row r="46" spans="1:22" ht="15" customHeight="1" x14ac:dyDescent="0.15">
      <c r="A46" s="145"/>
      <c r="B46" s="148"/>
      <c r="C46" s="117" t="s">
        <v>17</v>
      </c>
      <c r="D46" s="10" t="s">
        <v>29</v>
      </c>
      <c r="E46" s="15">
        <v>25.5</v>
      </c>
      <c r="F46" s="33"/>
      <c r="G46" s="34">
        <f>ROUNDDOWN(F46,0)</f>
        <v>0</v>
      </c>
      <c r="H46" s="54">
        <f>$E46*G46*1000</f>
        <v>0</v>
      </c>
      <c r="I46" s="60"/>
      <c r="J46" s="33"/>
      <c r="K46" s="34">
        <f>ROUNDDOWN(J46,0)</f>
        <v>0</v>
      </c>
      <c r="L46" s="54">
        <f>$E46*K46*10000</f>
        <v>0</v>
      </c>
      <c r="M46" s="60"/>
      <c r="N46" s="33"/>
      <c r="O46" s="34">
        <f>ROUNDDOWN(N46,0)</f>
        <v>0</v>
      </c>
      <c r="P46" s="54">
        <f>$E46*O46*10000</f>
        <v>0</v>
      </c>
      <c r="Q46" s="60"/>
      <c r="R46" s="34">
        <f t="shared" ref="R46:T48" si="13">G46+K46+O46</f>
        <v>0</v>
      </c>
      <c r="S46" s="54">
        <f t="shared" si="13"/>
        <v>0</v>
      </c>
      <c r="T46" s="54">
        <f t="shared" si="13"/>
        <v>0</v>
      </c>
      <c r="U46" s="65"/>
      <c r="V46" s="72"/>
    </row>
    <row r="47" spans="1:22" ht="15" customHeight="1" x14ac:dyDescent="0.15">
      <c r="A47" s="145"/>
      <c r="B47" s="148"/>
      <c r="C47" s="117"/>
      <c r="D47" s="10" t="s">
        <v>33</v>
      </c>
      <c r="E47" s="15">
        <v>30.5</v>
      </c>
      <c r="F47" s="33"/>
      <c r="G47" s="34">
        <f>ROUNDDOWN(F47,0)</f>
        <v>0</v>
      </c>
      <c r="H47" s="54">
        <f>$E47*G47*1000</f>
        <v>0</v>
      </c>
      <c r="I47" s="60"/>
      <c r="J47" s="33"/>
      <c r="K47" s="34">
        <f>ROUNDDOWN(J47,0)</f>
        <v>0</v>
      </c>
      <c r="L47" s="54">
        <f>$E47*K47*10000</f>
        <v>0</v>
      </c>
      <c r="M47" s="60"/>
      <c r="N47" s="33"/>
      <c r="O47" s="34">
        <f>ROUNDDOWN(N47,0)</f>
        <v>0</v>
      </c>
      <c r="P47" s="54">
        <f>$E47*O47*10000</f>
        <v>0</v>
      </c>
      <c r="Q47" s="60"/>
      <c r="R47" s="34">
        <f t="shared" si="13"/>
        <v>0</v>
      </c>
      <c r="S47" s="54">
        <f t="shared" si="13"/>
        <v>0</v>
      </c>
      <c r="T47" s="54">
        <f t="shared" si="13"/>
        <v>0</v>
      </c>
      <c r="U47" s="64"/>
      <c r="V47" s="71"/>
    </row>
    <row r="48" spans="1:22" ht="15" customHeight="1" x14ac:dyDescent="0.15">
      <c r="A48" s="145"/>
      <c r="B48" s="148"/>
      <c r="C48" s="117"/>
      <c r="D48" s="10" t="s">
        <v>15</v>
      </c>
      <c r="E48" s="15">
        <v>33.5</v>
      </c>
      <c r="F48" s="33"/>
      <c r="G48" s="34">
        <f>ROUNDDOWN(F48,0)</f>
        <v>0</v>
      </c>
      <c r="H48" s="54">
        <f>$E48*G48*1000</f>
        <v>0</v>
      </c>
      <c r="I48" s="60"/>
      <c r="J48" s="33"/>
      <c r="K48" s="34">
        <f>ROUNDDOWN(J48,0)</f>
        <v>0</v>
      </c>
      <c r="L48" s="54">
        <f>$E48*K48*10000</f>
        <v>0</v>
      </c>
      <c r="M48" s="60"/>
      <c r="N48" s="33"/>
      <c r="O48" s="34">
        <f>ROUNDDOWN(N48,0)</f>
        <v>0</v>
      </c>
      <c r="P48" s="54">
        <f>$E48*O48*10000</f>
        <v>0</v>
      </c>
      <c r="Q48" s="60"/>
      <c r="R48" s="34">
        <f t="shared" si="13"/>
        <v>0</v>
      </c>
      <c r="S48" s="54">
        <f t="shared" si="13"/>
        <v>0</v>
      </c>
      <c r="T48" s="54">
        <f t="shared" si="13"/>
        <v>0</v>
      </c>
      <c r="U48" s="64"/>
      <c r="V48" s="71"/>
    </row>
    <row r="49" spans="1:22" ht="15" customHeight="1" x14ac:dyDescent="0.15">
      <c r="A49" s="146"/>
      <c r="B49" s="149"/>
      <c r="C49" s="118"/>
      <c r="D49" s="11" t="s">
        <v>16</v>
      </c>
      <c r="E49" s="18"/>
      <c r="F49" s="37">
        <f t="shared" ref="F49:T49" si="14">SUBTOTAL(109,F46:F48)</f>
        <v>0</v>
      </c>
      <c r="G49" s="37">
        <f t="shared" si="14"/>
        <v>0</v>
      </c>
      <c r="H49" s="55">
        <f t="shared" si="14"/>
        <v>0</v>
      </c>
      <c r="I49" s="55">
        <f t="shared" si="14"/>
        <v>0</v>
      </c>
      <c r="J49" s="37">
        <f t="shared" si="14"/>
        <v>0</v>
      </c>
      <c r="K49" s="37">
        <f t="shared" si="14"/>
        <v>0</v>
      </c>
      <c r="L49" s="55">
        <f t="shared" si="14"/>
        <v>0</v>
      </c>
      <c r="M49" s="55">
        <f t="shared" si="14"/>
        <v>0</v>
      </c>
      <c r="N49" s="37">
        <f t="shared" si="14"/>
        <v>0</v>
      </c>
      <c r="O49" s="37">
        <f t="shared" si="14"/>
        <v>0</v>
      </c>
      <c r="P49" s="55">
        <f t="shared" si="14"/>
        <v>0</v>
      </c>
      <c r="Q49" s="55">
        <f t="shared" si="14"/>
        <v>0</v>
      </c>
      <c r="R49" s="37">
        <f t="shared" si="14"/>
        <v>0</v>
      </c>
      <c r="S49" s="55">
        <f t="shared" si="14"/>
        <v>0</v>
      </c>
      <c r="T49" s="55">
        <f t="shared" si="14"/>
        <v>0</v>
      </c>
      <c r="U49" s="66"/>
      <c r="V49" s="73"/>
    </row>
    <row r="50" spans="1:22" ht="15" customHeight="1" x14ac:dyDescent="0.15">
      <c r="A50" s="144" t="s">
        <v>59</v>
      </c>
      <c r="B50" s="119" t="s">
        <v>38</v>
      </c>
      <c r="C50" s="120"/>
      <c r="D50" s="9" t="s">
        <v>29</v>
      </c>
      <c r="E50" s="14">
        <v>22.5</v>
      </c>
      <c r="F50" s="32"/>
      <c r="G50" s="47">
        <f>ROUNDDOWN(F50,0)</f>
        <v>0</v>
      </c>
      <c r="H50" s="53">
        <f>$E50*G50*1000</f>
        <v>0</v>
      </c>
      <c r="I50" s="59"/>
      <c r="J50" s="32"/>
      <c r="K50" s="47">
        <f>ROUNDDOWN(J50,0)</f>
        <v>0</v>
      </c>
      <c r="L50" s="53">
        <f>$E50*K50*1000</f>
        <v>0</v>
      </c>
      <c r="M50" s="59"/>
      <c r="N50" s="32"/>
      <c r="O50" s="47">
        <f>ROUNDDOWN(N50,0)</f>
        <v>0</v>
      </c>
      <c r="P50" s="53">
        <f>$E50*O50*1000</f>
        <v>0</v>
      </c>
      <c r="Q50" s="59"/>
      <c r="R50" s="47">
        <f t="shared" ref="R50:T52" si="15">G50+K50+O50</f>
        <v>0</v>
      </c>
      <c r="S50" s="53">
        <f t="shared" si="15"/>
        <v>0</v>
      </c>
      <c r="T50" s="53">
        <f t="shared" si="15"/>
        <v>0</v>
      </c>
      <c r="U50" s="63"/>
      <c r="V50" s="70"/>
    </row>
    <row r="51" spans="1:22" ht="15" customHeight="1" x14ac:dyDescent="0.15">
      <c r="A51" s="145"/>
      <c r="B51" s="121"/>
      <c r="C51" s="122"/>
      <c r="D51" s="10" t="s">
        <v>33</v>
      </c>
      <c r="E51" s="15">
        <v>27</v>
      </c>
      <c r="F51" s="33"/>
      <c r="G51" s="34">
        <f>ROUNDDOWN(F51,0)</f>
        <v>0</v>
      </c>
      <c r="H51" s="54">
        <f>$E51*G51*1000</f>
        <v>0</v>
      </c>
      <c r="I51" s="60"/>
      <c r="J51" s="33"/>
      <c r="K51" s="34">
        <f>ROUNDDOWN(J51,0)</f>
        <v>0</v>
      </c>
      <c r="L51" s="54">
        <f>$E51*K51*1000</f>
        <v>0</v>
      </c>
      <c r="M51" s="60"/>
      <c r="N51" s="33"/>
      <c r="O51" s="34">
        <f>ROUNDDOWN(N51,0)</f>
        <v>0</v>
      </c>
      <c r="P51" s="54">
        <f>$E51*O51*1000</f>
        <v>0</v>
      </c>
      <c r="Q51" s="60"/>
      <c r="R51" s="34">
        <f t="shared" si="15"/>
        <v>0</v>
      </c>
      <c r="S51" s="54">
        <f t="shared" si="15"/>
        <v>0</v>
      </c>
      <c r="T51" s="54">
        <f t="shared" si="15"/>
        <v>0</v>
      </c>
      <c r="U51" s="64"/>
      <c r="V51" s="71"/>
    </row>
    <row r="52" spans="1:22" ht="15" customHeight="1" x14ac:dyDescent="0.15">
      <c r="A52" s="145"/>
      <c r="B52" s="121"/>
      <c r="C52" s="122"/>
      <c r="D52" s="10" t="s">
        <v>15</v>
      </c>
      <c r="E52" s="15">
        <v>29.5</v>
      </c>
      <c r="F52" s="33"/>
      <c r="G52" s="34">
        <f>ROUNDDOWN(F52,0)</f>
        <v>0</v>
      </c>
      <c r="H52" s="54">
        <f>$E52*G52*1000</f>
        <v>0</v>
      </c>
      <c r="I52" s="60"/>
      <c r="J52" s="33"/>
      <c r="K52" s="34">
        <f>ROUNDDOWN(J52,0)</f>
        <v>0</v>
      </c>
      <c r="L52" s="54">
        <f>$E52*K52*1000</f>
        <v>0</v>
      </c>
      <c r="M52" s="60"/>
      <c r="N52" s="33"/>
      <c r="O52" s="34">
        <f>ROUNDDOWN(N52,0)</f>
        <v>0</v>
      </c>
      <c r="P52" s="54">
        <f>$E52*O52*1000</f>
        <v>0</v>
      </c>
      <c r="Q52" s="60"/>
      <c r="R52" s="34">
        <f t="shared" si="15"/>
        <v>0</v>
      </c>
      <c r="S52" s="54">
        <f t="shared" si="15"/>
        <v>0</v>
      </c>
      <c r="T52" s="54">
        <f t="shared" si="15"/>
        <v>0</v>
      </c>
      <c r="U52" s="64"/>
      <c r="V52" s="71"/>
    </row>
    <row r="53" spans="1:22" ht="15" customHeight="1" x14ac:dyDescent="0.15">
      <c r="A53" s="145"/>
      <c r="B53" s="123"/>
      <c r="C53" s="124"/>
      <c r="D53" s="10" t="s">
        <v>16</v>
      </c>
      <c r="E53" s="16"/>
      <c r="F53" s="34">
        <f t="shared" ref="F53:T53" si="16">SUBTOTAL(109,F50:F52)</f>
        <v>0</v>
      </c>
      <c r="G53" s="34">
        <f t="shared" si="16"/>
        <v>0</v>
      </c>
      <c r="H53" s="54">
        <f t="shared" si="16"/>
        <v>0</v>
      </c>
      <c r="I53" s="54">
        <f t="shared" si="16"/>
        <v>0</v>
      </c>
      <c r="J53" s="34">
        <f t="shared" si="16"/>
        <v>0</v>
      </c>
      <c r="K53" s="34">
        <f t="shared" si="16"/>
        <v>0</v>
      </c>
      <c r="L53" s="54">
        <f t="shared" si="16"/>
        <v>0</v>
      </c>
      <c r="M53" s="54">
        <f t="shared" si="16"/>
        <v>0</v>
      </c>
      <c r="N53" s="34">
        <f t="shared" si="16"/>
        <v>0</v>
      </c>
      <c r="O53" s="34">
        <f t="shared" si="16"/>
        <v>0</v>
      </c>
      <c r="P53" s="54">
        <f t="shared" si="16"/>
        <v>0</v>
      </c>
      <c r="Q53" s="54">
        <f t="shared" si="16"/>
        <v>0</v>
      </c>
      <c r="R53" s="34">
        <f t="shared" si="16"/>
        <v>0</v>
      </c>
      <c r="S53" s="54">
        <f t="shared" si="16"/>
        <v>0</v>
      </c>
      <c r="T53" s="54">
        <f t="shared" si="16"/>
        <v>0</v>
      </c>
      <c r="U53" s="64"/>
      <c r="V53" s="71"/>
    </row>
    <row r="54" spans="1:22" ht="15" customHeight="1" x14ac:dyDescent="0.15">
      <c r="A54" s="145"/>
      <c r="B54" s="125" t="s">
        <v>25</v>
      </c>
      <c r="C54" s="126"/>
      <c r="D54" s="10" t="s">
        <v>29</v>
      </c>
      <c r="E54" s="15">
        <v>22</v>
      </c>
      <c r="F54" s="33"/>
      <c r="G54" s="34">
        <f>ROUNDDOWN(F54,0)</f>
        <v>0</v>
      </c>
      <c r="H54" s="54">
        <f>$E54*G54*1000</f>
        <v>0</v>
      </c>
      <c r="I54" s="60"/>
      <c r="J54" s="33"/>
      <c r="K54" s="34">
        <f>ROUNDDOWN(J54,0)</f>
        <v>0</v>
      </c>
      <c r="L54" s="54">
        <f>$E54*K54*1000</f>
        <v>0</v>
      </c>
      <c r="M54" s="60"/>
      <c r="N54" s="33"/>
      <c r="O54" s="34">
        <f>ROUNDDOWN(N54,0)</f>
        <v>0</v>
      </c>
      <c r="P54" s="54">
        <f>$E54*O54*1000</f>
        <v>0</v>
      </c>
      <c r="Q54" s="60"/>
      <c r="R54" s="34">
        <f t="shared" ref="R54:T56" si="17">G54+K54+O54</f>
        <v>0</v>
      </c>
      <c r="S54" s="54">
        <f t="shared" si="17"/>
        <v>0</v>
      </c>
      <c r="T54" s="54">
        <f t="shared" si="17"/>
        <v>0</v>
      </c>
      <c r="U54" s="65"/>
      <c r="V54" s="72"/>
    </row>
    <row r="55" spans="1:22" ht="15" customHeight="1" x14ac:dyDescent="0.15">
      <c r="A55" s="145"/>
      <c r="B55" s="121"/>
      <c r="C55" s="122"/>
      <c r="D55" s="10" t="s">
        <v>33</v>
      </c>
      <c r="E55" s="15">
        <v>26</v>
      </c>
      <c r="F55" s="33"/>
      <c r="G55" s="34">
        <f>ROUNDDOWN(F55,0)</f>
        <v>0</v>
      </c>
      <c r="H55" s="54">
        <f>$E55*G55*1000</f>
        <v>0</v>
      </c>
      <c r="I55" s="60"/>
      <c r="J55" s="33"/>
      <c r="K55" s="34">
        <f>ROUNDDOWN(J55,0)</f>
        <v>0</v>
      </c>
      <c r="L55" s="54">
        <f>$E55*K55*1000</f>
        <v>0</v>
      </c>
      <c r="M55" s="60"/>
      <c r="N55" s="33"/>
      <c r="O55" s="34">
        <f>ROUNDDOWN(N55,0)</f>
        <v>0</v>
      </c>
      <c r="P55" s="54">
        <f>$E55*O55*1000</f>
        <v>0</v>
      </c>
      <c r="Q55" s="60"/>
      <c r="R55" s="34">
        <f t="shared" si="17"/>
        <v>0</v>
      </c>
      <c r="S55" s="54">
        <f t="shared" si="17"/>
        <v>0</v>
      </c>
      <c r="T55" s="54">
        <f t="shared" si="17"/>
        <v>0</v>
      </c>
      <c r="U55" s="64"/>
      <c r="V55" s="71"/>
    </row>
    <row r="56" spans="1:22" ht="15" customHeight="1" x14ac:dyDescent="0.15">
      <c r="A56" s="145"/>
      <c r="B56" s="121"/>
      <c r="C56" s="122"/>
      <c r="D56" s="10" t="s">
        <v>15</v>
      </c>
      <c r="E56" s="15">
        <v>29</v>
      </c>
      <c r="F56" s="33"/>
      <c r="G56" s="34">
        <f>ROUNDDOWN(F56,0)</f>
        <v>0</v>
      </c>
      <c r="H56" s="54">
        <f>$E56*G56*1000</f>
        <v>0</v>
      </c>
      <c r="I56" s="60"/>
      <c r="J56" s="33"/>
      <c r="K56" s="34">
        <f>ROUNDDOWN(J56,0)</f>
        <v>0</v>
      </c>
      <c r="L56" s="54">
        <f>$E56*K56*1000</f>
        <v>0</v>
      </c>
      <c r="M56" s="60"/>
      <c r="N56" s="33"/>
      <c r="O56" s="34">
        <f>ROUNDDOWN(N56,0)</f>
        <v>0</v>
      </c>
      <c r="P56" s="54">
        <f>$E56*O56*1000</f>
        <v>0</v>
      </c>
      <c r="Q56" s="60"/>
      <c r="R56" s="34">
        <f t="shared" si="17"/>
        <v>0</v>
      </c>
      <c r="S56" s="54">
        <f t="shared" si="17"/>
        <v>0</v>
      </c>
      <c r="T56" s="54">
        <f t="shared" si="17"/>
        <v>0</v>
      </c>
      <c r="U56" s="64"/>
      <c r="V56" s="71"/>
    </row>
    <row r="57" spans="1:22" ht="15" customHeight="1" x14ac:dyDescent="0.15">
      <c r="A57" s="145"/>
      <c r="B57" s="123"/>
      <c r="C57" s="124"/>
      <c r="D57" s="10" t="s">
        <v>16</v>
      </c>
      <c r="E57" s="16"/>
      <c r="F57" s="34">
        <f t="shared" ref="F57:T57" si="18">SUBTOTAL(109,F54:F56)</f>
        <v>0</v>
      </c>
      <c r="G57" s="34">
        <f t="shared" si="18"/>
        <v>0</v>
      </c>
      <c r="H57" s="54">
        <f t="shared" si="18"/>
        <v>0</v>
      </c>
      <c r="I57" s="54">
        <f t="shared" si="18"/>
        <v>0</v>
      </c>
      <c r="J57" s="34">
        <f t="shared" si="18"/>
        <v>0</v>
      </c>
      <c r="K57" s="34">
        <f t="shared" si="18"/>
        <v>0</v>
      </c>
      <c r="L57" s="54">
        <f t="shared" si="18"/>
        <v>0</v>
      </c>
      <c r="M57" s="54">
        <f t="shared" si="18"/>
        <v>0</v>
      </c>
      <c r="N57" s="34">
        <f t="shared" si="18"/>
        <v>0</v>
      </c>
      <c r="O57" s="34">
        <f t="shared" si="18"/>
        <v>0</v>
      </c>
      <c r="P57" s="54">
        <f t="shared" si="18"/>
        <v>0</v>
      </c>
      <c r="Q57" s="54">
        <f t="shared" si="18"/>
        <v>0</v>
      </c>
      <c r="R57" s="34">
        <f t="shared" si="18"/>
        <v>0</v>
      </c>
      <c r="S57" s="54">
        <f t="shared" si="18"/>
        <v>0</v>
      </c>
      <c r="T57" s="54">
        <f t="shared" si="18"/>
        <v>0</v>
      </c>
      <c r="U57" s="64"/>
      <c r="V57" s="71"/>
    </row>
    <row r="58" spans="1:22" ht="15" customHeight="1" x14ac:dyDescent="0.15">
      <c r="A58" s="145"/>
      <c r="B58" s="125" t="s">
        <v>58</v>
      </c>
      <c r="C58" s="126"/>
      <c r="D58" s="10" t="s">
        <v>29</v>
      </c>
      <c r="E58" s="15">
        <v>18</v>
      </c>
      <c r="F58" s="33"/>
      <c r="G58" s="34">
        <f>ROUNDDOWN(F58,0)</f>
        <v>0</v>
      </c>
      <c r="H58" s="54">
        <f>$E58*G58*1000</f>
        <v>0</v>
      </c>
      <c r="I58" s="60"/>
      <c r="J58" s="33"/>
      <c r="K58" s="34">
        <f>ROUNDDOWN(J58,0)</f>
        <v>0</v>
      </c>
      <c r="L58" s="54">
        <f>$E58*K58*1000</f>
        <v>0</v>
      </c>
      <c r="M58" s="60"/>
      <c r="N58" s="33"/>
      <c r="O58" s="34">
        <f>ROUNDDOWN(N58,0)</f>
        <v>0</v>
      </c>
      <c r="P58" s="54">
        <f>$E58*O58*1000</f>
        <v>0</v>
      </c>
      <c r="Q58" s="60"/>
      <c r="R58" s="34">
        <f t="shared" ref="R58:T60" si="19">G58+K58+O58</f>
        <v>0</v>
      </c>
      <c r="S58" s="54">
        <f t="shared" si="19"/>
        <v>0</v>
      </c>
      <c r="T58" s="54">
        <f t="shared" si="19"/>
        <v>0</v>
      </c>
      <c r="U58" s="65"/>
      <c r="V58" s="72"/>
    </row>
    <row r="59" spans="1:22" ht="15" customHeight="1" x14ac:dyDescent="0.15">
      <c r="A59" s="145"/>
      <c r="B59" s="121"/>
      <c r="C59" s="122"/>
      <c r="D59" s="10" t="s">
        <v>33</v>
      </c>
      <c r="E59" s="15">
        <v>21.5</v>
      </c>
      <c r="F59" s="33"/>
      <c r="G59" s="34">
        <f>ROUNDDOWN(F59,0)</f>
        <v>0</v>
      </c>
      <c r="H59" s="54">
        <f>$E59*G59*1000</f>
        <v>0</v>
      </c>
      <c r="I59" s="60"/>
      <c r="J59" s="33"/>
      <c r="K59" s="34">
        <f>ROUNDDOWN(J59,0)</f>
        <v>0</v>
      </c>
      <c r="L59" s="54">
        <f>$E59*K59*1000</f>
        <v>0</v>
      </c>
      <c r="M59" s="60"/>
      <c r="N59" s="33"/>
      <c r="O59" s="34">
        <f>ROUNDDOWN(N59,0)</f>
        <v>0</v>
      </c>
      <c r="P59" s="54">
        <f>$E59*O59*1000</f>
        <v>0</v>
      </c>
      <c r="Q59" s="60"/>
      <c r="R59" s="34">
        <f t="shared" si="19"/>
        <v>0</v>
      </c>
      <c r="S59" s="54">
        <f t="shared" si="19"/>
        <v>0</v>
      </c>
      <c r="T59" s="54">
        <f t="shared" si="19"/>
        <v>0</v>
      </c>
      <c r="U59" s="64"/>
      <c r="V59" s="71"/>
    </row>
    <row r="60" spans="1:22" ht="15" customHeight="1" x14ac:dyDescent="0.15">
      <c r="A60" s="145"/>
      <c r="B60" s="121"/>
      <c r="C60" s="122"/>
      <c r="D60" s="10" t="s">
        <v>15</v>
      </c>
      <c r="E60" s="15">
        <v>23.5</v>
      </c>
      <c r="F60" s="33"/>
      <c r="G60" s="34">
        <f>ROUNDDOWN(F60,0)</f>
        <v>0</v>
      </c>
      <c r="H60" s="54">
        <f>$E60*G60*1000</f>
        <v>0</v>
      </c>
      <c r="I60" s="60"/>
      <c r="J60" s="33"/>
      <c r="K60" s="34">
        <f>ROUNDDOWN(J60,0)</f>
        <v>0</v>
      </c>
      <c r="L60" s="54">
        <f>$E60*K60*1000</f>
        <v>0</v>
      </c>
      <c r="M60" s="60"/>
      <c r="N60" s="33"/>
      <c r="O60" s="34">
        <f>ROUNDDOWN(N60,0)</f>
        <v>0</v>
      </c>
      <c r="P60" s="54">
        <f>$E60*O60*1000</f>
        <v>0</v>
      </c>
      <c r="Q60" s="60"/>
      <c r="R60" s="34">
        <f t="shared" si="19"/>
        <v>0</v>
      </c>
      <c r="S60" s="54">
        <f t="shared" si="19"/>
        <v>0</v>
      </c>
      <c r="T60" s="54">
        <f t="shared" si="19"/>
        <v>0</v>
      </c>
      <c r="U60" s="64"/>
      <c r="V60" s="71"/>
    </row>
    <row r="61" spans="1:22" ht="15" customHeight="1" x14ac:dyDescent="0.15">
      <c r="A61" s="146"/>
      <c r="B61" s="127"/>
      <c r="C61" s="128"/>
      <c r="D61" s="11" t="s">
        <v>16</v>
      </c>
      <c r="E61" s="18"/>
      <c r="F61" s="37">
        <f t="shared" ref="F61:T61" si="20">SUBTOTAL(109,F58:F60)</f>
        <v>0</v>
      </c>
      <c r="G61" s="37">
        <f t="shared" si="20"/>
        <v>0</v>
      </c>
      <c r="H61" s="55">
        <f t="shared" si="20"/>
        <v>0</v>
      </c>
      <c r="I61" s="55">
        <f t="shared" si="20"/>
        <v>0</v>
      </c>
      <c r="J61" s="37">
        <f t="shared" si="20"/>
        <v>0</v>
      </c>
      <c r="K61" s="37">
        <f t="shared" si="20"/>
        <v>0</v>
      </c>
      <c r="L61" s="55">
        <f t="shared" si="20"/>
        <v>0</v>
      </c>
      <c r="M61" s="55">
        <f t="shared" si="20"/>
        <v>0</v>
      </c>
      <c r="N61" s="37">
        <f t="shared" si="20"/>
        <v>0</v>
      </c>
      <c r="O61" s="37">
        <f t="shared" si="20"/>
        <v>0</v>
      </c>
      <c r="P61" s="55">
        <f t="shared" si="20"/>
        <v>0</v>
      </c>
      <c r="Q61" s="55">
        <f t="shared" si="20"/>
        <v>0</v>
      </c>
      <c r="R61" s="37">
        <f t="shared" si="20"/>
        <v>0</v>
      </c>
      <c r="S61" s="55">
        <f t="shared" si="20"/>
        <v>0</v>
      </c>
      <c r="T61" s="55">
        <f t="shared" si="20"/>
        <v>0</v>
      </c>
      <c r="U61" s="66"/>
      <c r="V61" s="73"/>
    </row>
    <row r="62" spans="1:22" ht="15" customHeight="1" x14ac:dyDescent="0.15">
      <c r="A62" s="144" t="s">
        <v>61</v>
      </c>
      <c r="B62" s="119" t="s">
        <v>62</v>
      </c>
      <c r="C62" s="120"/>
      <c r="D62" s="9" t="s">
        <v>29</v>
      </c>
      <c r="E62" s="19">
        <v>24</v>
      </c>
      <c r="F62" s="38"/>
      <c r="G62" s="48">
        <f>ROUNDDOWN(F62,-1)</f>
        <v>0</v>
      </c>
      <c r="H62" s="53">
        <f>$E62*G62*100</f>
        <v>0</v>
      </c>
      <c r="I62" s="59"/>
      <c r="J62" s="38"/>
      <c r="K62" s="48">
        <f>ROUNDDOWN(J62,-1)</f>
        <v>0</v>
      </c>
      <c r="L62" s="53">
        <f>$E62*K62*100</f>
        <v>0</v>
      </c>
      <c r="M62" s="59"/>
      <c r="N62" s="38"/>
      <c r="O62" s="48">
        <f>ROUNDDOWN(N62,-1)</f>
        <v>0</v>
      </c>
      <c r="P62" s="53">
        <f>$E62*O62*100</f>
        <v>0</v>
      </c>
      <c r="Q62" s="59"/>
      <c r="R62" s="48">
        <f t="shared" ref="R62:T64" si="21">G62+K62+O62</f>
        <v>0</v>
      </c>
      <c r="S62" s="53">
        <f t="shared" si="21"/>
        <v>0</v>
      </c>
      <c r="T62" s="53">
        <f t="shared" si="21"/>
        <v>0</v>
      </c>
      <c r="U62" s="63"/>
      <c r="V62" s="70"/>
    </row>
    <row r="63" spans="1:22" ht="15" customHeight="1" x14ac:dyDescent="0.15">
      <c r="A63" s="145"/>
      <c r="B63" s="121"/>
      <c r="C63" s="122"/>
      <c r="D63" s="10" t="s">
        <v>33</v>
      </c>
      <c r="E63" s="17">
        <v>28.5</v>
      </c>
      <c r="F63" s="35"/>
      <c r="G63" s="36">
        <f>ROUNDDOWN(F63,-1)</f>
        <v>0</v>
      </c>
      <c r="H63" s="54">
        <f>$E63*G63*100</f>
        <v>0</v>
      </c>
      <c r="I63" s="60"/>
      <c r="J63" s="35"/>
      <c r="K63" s="36">
        <f>ROUNDDOWN(J63,-1)</f>
        <v>0</v>
      </c>
      <c r="L63" s="54">
        <f>$E63*K63*100</f>
        <v>0</v>
      </c>
      <c r="M63" s="60"/>
      <c r="N63" s="35"/>
      <c r="O63" s="36">
        <f>ROUNDDOWN(N63,-1)</f>
        <v>0</v>
      </c>
      <c r="P63" s="54">
        <f>$E63*O63*100</f>
        <v>0</v>
      </c>
      <c r="Q63" s="60"/>
      <c r="R63" s="36">
        <f t="shared" si="21"/>
        <v>0</v>
      </c>
      <c r="S63" s="54">
        <f t="shared" si="21"/>
        <v>0</v>
      </c>
      <c r="T63" s="54">
        <f t="shared" si="21"/>
        <v>0</v>
      </c>
      <c r="U63" s="64"/>
      <c r="V63" s="71"/>
    </row>
    <row r="64" spans="1:22" ht="15" customHeight="1" x14ac:dyDescent="0.15">
      <c r="A64" s="145"/>
      <c r="B64" s="121"/>
      <c r="C64" s="122"/>
      <c r="D64" s="10" t="s">
        <v>15</v>
      </c>
      <c r="E64" s="17">
        <v>31.5</v>
      </c>
      <c r="F64" s="35"/>
      <c r="G64" s="36">
        <f>ROUNDDOWN(F64,-1)</f>
        <v>0</v>
      </c>
      <c r="H64" s="54">
        <f>$E64*G64*100</f>
        <v>0</v>
      </c>
      <c r="I64" s="60"/>
      <c r="J64" s="35"/>
      <c r="K64" s="36">
        <f>ROUNDDOWN(J64,-1)</f>
        <v>0</v>
      </c>
      <c r="L64" s="54">
        <f>$E64*K64*100</f>
        <v>0</v>
      </c>
      <c r="M64" s="60"/>
      <c r="N64" s="35"/>
      <c r="O64" s="36">
        <f>ROUNDDOWN(N64,-1)</f>
        <v>0</v>
      </c>
      <c r="P64" s="54">
        <f>$E64*O64*100</f>
        <v>0</v>
      </c>
      <c r="Q64" s="60"/>
      <c r="R64" s="36">
        <f t="shared" si="21"/>
        <v>0</v>
      </c>
      <c r="S64" s="54">
        <f t="shared" si="21"/>
        <v>0</v>
      </c>
      <c r="T64" s="54">
        <f t="shared" si="21"/>
        <v>0</v>
      </c>
      <c r="U64" s="64"/>
      <c r="V64" s="71"/>
    </row>
    <row r="65" spans="1:22" ht="15" customHeight="1" x14ac:dyDescent="0.15">
      <c r="A65" s="145"/>
      <c r="B65" s="123"/>
      <c r="C65" s="124"/>
      <c r="D65" s="10" t="s">
        <v>16</v>
      </c>
      <c r="E65" s="20"/>
      <c r="F65" s="36">
        <f t="shared" ref="F65:T65" si="22">SUBTOTAL(109,F62:F64)</f>
        <v>0</v>
      </c>
      <c r="G65" s="36">
        <f t="shared" si="22"/>
        <v>0</v>
      </c>
      <c r="H65" s="54">
        <f t="shared" si="22"/>
        <v>0</v>
      </c>
      <c r="I65" s="54">
        <f t="shared" si="22"/>
        <v>0</v>
      </c>
      <c r="J65" s="36">
        <f t="shared" si="22"/>
        <v>0</v>
      </c>
      <c r="K65" s="36">
        <f t="shared" si="22"/>
        <v>0</v>
      </c>
      <c r="L65" s="54">
        <f t="shared" si="22"/>
        <v>0</v>
      </c>
      <c r="M65" s="54">
        <f t="shared" si="22"/>
        <v>0</v>
      </c>
      <c r="N65" s="36">
        <f t="shared" si="22"/>
        <v>0</v>
      </c>
      <c r="O65" s="36">
        <f t="shared" si="22"/>
        <v>0</v>
      </c>
      <c r="P65" s="54">
        <f t="shared" si="22"/>
        <v>0</v>
      </c>
      <c r="Q65" s="54">
        <f t="shared" si="22"/>
        <v>0</v>
      </c>
      <c r="R65" s="36">
        <f t="shared" si="22"/>
        <v>0</v>
      </c>
      <c r="S65" s="54">
        <f t="shared" si="22"/>
        <v>0</v>
      </c>
      <c r="T65" s="54">
        <f t="shared" si="22"/>
        <v>0</v>
      </c>
      <c r="U65" s="64"/>
      <c r="V65" s="71"/>
    </row>
    <row r="66" spans="1:22" ht="15" customHeight="1" x14ac:dyDescent="0.15">
      <c r="A66" s="145"/>
      <c r="B66" s="125" t="s">
        <v>24</v>
      </c>
      <c r="C66" s="126"/>
      <c r="D66" s="10" t="s">
        <v>29</v>
      </c>
      <c r="E66" s="17">
        <v>23</v>
      </c>
      <c r="F66" s="35"/>
      <c r="G66" s="36">
        <f>ROUNDDOWN(F66,-1)</f>
        <v>0</v>
      </c>
      <c r="H66" s="54">
        <f>$E66*G66*100</f>
        <v>0</v>
      </c>
      <c r="I66" s="60"/>
      <c r="J66" s="35"/>
      <c r="K66" s="36">
        <f>ROUNDDOWN(J66,-1)</f>
        <v>0</v>
      </c>
      <c r="L66" s="54">
        <f>$E66*K66*100</f>
        <v>0</v>
      </c>
      <c r="M66" s="60"/>
      <c r="N66" s="35"/>
      <c r="O66" s="36">
        <f>ROUNDDOWN(N66,-1)</f>
        <v>0</v>
      </c>
      <c r="P66" s="54">
        <f>$E66*O66*100</f>
        <v>0</v>
      </c>
      <c r="Q66" s="60"/>
      <c r="R66" s="36">
        <f t="shared" ref="R66:T68" si="23">G66+K66+O66</f>
        <v>0</v>
      </c>
      <c r="S66" s="54">
        <f t="shared" si="23"/>
        <v>0</v>
      </c>
      <c r="T66" s="54">
        <f t="shared" si="23"/>
        <v>0</v>
      </c>
      <c r="U66" s="65"/>
      <c r="V66" s="72"/>
    </row>
    <row r="67" spans="1:22" ht="15" customHeight="1" x14ac:dyDescent="0.15">
      <c r="A67" s="145"/>
      <c r="B67" s="121"/>
      <c r="C67" s="122"/>
      <c r="D67" s="10" t="s">
        <v>33</v>
      </c>
      <c r="E67" s="17">
        <v>27.5</v>
      </c>
      <c r="F67" s="35"/>
      <c r="G67" s="36">
        <f>ROUNDDOWN(F67,-1)</f>
        <v>0</v>
      </c>
      <c r="H67" s="54">
        <f>$E67*G67*100</f>
        <v>0</v>
      </c>
      <c r="I67" s="60"/>
      <c r="J67" s="35"/>
      <c r="K67" s="36">
        <f>ROUNDDOWN(J67,-1)</f>
        <v>0</v>
      </c>
      <c r="L67" s="54">
        <f>$E67*K67*100</f>
        <v>0</v>
      </c>
      <c r="M67" s="60"/>
      <c r="N67" s="35"/>
      <c r="O67" s="36">
        <f>ROUNDDOWN(N67,-1)</f>
        <v>0</v>
      </c>
      <c r="P67" s="54">
        <f>$E67*O67*100</f>
        <v>0</v>
      </c>
      <c r="Q67" s="60"/>
      <c r="R67" s="36">
        <f t="shared" si="23"/>
        <v>0</v>
      </c>
      <c r="S67" s="54">
        <f t="shared" si="23"/>
        <v>0</v>
      </c>
      <c r="T67" s="54">
        <f t="shared" si="23"/>
        <v>0</v>
      </c>
      <c r="U67" s="64"/>
      <c r="V67" s="71"/>
    </row>
    <row r="68" spans="1:22" ht="15" customHeight="1" x14ac:dyDescent="0.15">
      <c r="A68" s="145"/>
      <c r="B68" s="121"/>
      <c r="C68" s="122"/>
      <c r="D68" s="10" t="s">
        <v>15</v>
      </c>
      <c r="E68" s="17">
        <v>30</v>
      </c>
      <c r="F68" s="35"/>
      <c r="G68" s="36">
        <f>ROUNDDOWN(F68,-1)</f>
        <v>0</v>
      </c>
      <c r="H68" s="54">
        <f>$E68*G68*100</f>
        <v>0</v>
      </c>
      <c r="I68" s="60"/>
      <c r="J68" s="35"/>
      <c r="K68" s="36">
        <f>ROUNDDOWN(J68,-1)</f>
        <v>0</v>
      </c>
      <c r="L68" s="54">
        <f>$E68*K68*100</f>
        <v>0</v>
      </c>
      <c r="M68" s="60"/>
      <c r="N68" s="35"/>
      <c r="O68" s="36">
        <f>ROUNDDOWN(N68,-1)</f>
        <v>0</v>
      </c>
      <c r="P68" s="54">
        <f>$E68*O68*100</f>
        <v>0</v>
      </c>
      <c r="Q68" s="60"/>
      <c r="R68" s="36">
        <f t="shared" si="23"/>
        <v>0</v>
      </c>
      <c r="S68" s="54">
        <f t="shared" si="23"/>
        <v>0</v>
      </c>
      <c r="T68" s="54">
        <f t="shared" si="23"/>
        <v>0</v>
      </c>
      <c r="U68" s="64"/>
      <c r="V68" s="71"/>
    </row>
    <row r="69" spans="1:22" ht="15" customHeight="1" x14ac:dyDescent="0.15">
      <c r="A69" s="146"/>
      <c r="B69" s="127"/>
      <c r="C69" s="128"/>
      <c r="D69" s="11" t="s">
        <v>16</v>
      </c>
      <c r="E69" s="21"/>
      <c r="F69" s="39">
        <f t="shared" ref="F69:T69" si="24">SUBTOTAL(109,F66:F68)</f>
        <v>0</v>
      </c>
      <c r="G69" s="39">
        <f t="shared" si="24"/>
        <v>0</v>
      </c>
      <c r="H69" s="55">
        <f t="shared" si="24"/>
        <v>0</v>
      </c>
      <c r="I69" s="55">
        <f t="shared" si="24"/>
        <v>0</v>
      </c>
      <c r="J69" s="39">
        <f t="shared" si="24"/>
        <v>0</v>
      </c>
      <c r="K69" s="39">
        <f t="shared" si="24"/>
        <v>0</v>
      </c>
      <c r="L69" s="55">
        <f t="shared" si="24"/>
        <v>0</v>
      </c>
      <c r="M69" s="55">
        <f t="shared" si="24"/>
        <v>0</v>
      </c>
      <c r="N69" s="39">
        <f t="shared" si="24"/>
        <v>0</v>
      </c>
      <c r="O69" s="39">
        <f t="shared" si="24"/>
        <v>0</v>
      </c>
      <c r="P69" s="55">
        <f t="shared" si="24"/>
        <v>0</v>
      </c>
      <c r="Q69" s="55">
        <f t="shared" si="24"/>
        <v>0</v>
      </c>
      <c r="R69" s="39">
        <f t="shared" si="24"/>
        <v>0</v>
      </c>
      <c r="S69" s="55">
        <f t="shared" si="24"/>
        <v>0</v>
      </c>
      <c r="T69" s="55">
        <f t="shared" si="24"/>
        <v>0</v>
      </c>
      <c r="U69" s="66"/>
      <c r="V69" s="73"/>
    </row>
    <row r="70" spans="1:22" ht="15" customHeight="1" x14ac:dyDescent="0.15">
      <c r="A70" s="144" t="s">
        <v>63</v>
      </c>
      <c r="B70" s="119" t="s">
        <v>64</v>
      </c>
      <c r="C70" s="120"/>
      <c r="D70" s="9" t="s">
        <v>29</v>
      </c>
      <c r="E70" s="14">
        <v>35</v>
      </c>
      <c r="F70" s="32"/>
      <c r="G70" s="47">
        <f>ROUNDDOWN(F70,0)</f>
        <v>0</v>
      </c>
      <c r="H70" s="53">
        <f>$E70*G70*1000</f>
        <v>0</v>
      </c>
      <c r="I70" s="59"/>
      <c r="J70" s="32"/>
      <c r="K70" s="47">
        <f>ROUNDDOWN(J70,0)</f>
        <v>0</v>
      </c>
      <c r="L70" s="53">
        <f>$E70*K70*1000</f>
        <v>0</v>
      </c>
      <c r="M70" s="59"/>
      <c r="N70" s="32"/>
      <c r="O70" s="47">
        <f>ROUNDDOWN(N70,0)</f>
        <v>0</v>
      </c>
      <c r="P70" s="53">
        <f>$E70*O70*1000</f>
        <v>0</v>
      </c>
      <c r="Q70" s="59"/>
      <c r="R70" s="47">
        <f t="shared" ref="R70:T72" si="25">G70+K70+O70</f>
        <v>0</v>
      </c>
      <c r="S70" s="53">
        <f t="shared" si="25"/>
        <v>0</v>
      </c>
      <c r="T70" s="53">
        <f t="shared" si="25"/>
        <v>0</v>
      </c>
      <c r="U70" s="63"/>
      <c r="V70" s="70"/>
    </row>
    <row r="71" spans="1:22" ht="15" customHeight="1" x14ac:dyDescent="0.15">
      <c r="A71" s="145"/>
      <c r="B71" s="121"/>
      <c r="C71" s="122"/>
      <c r="D71" s="10" t="s">
        <v>33</v>
      </c>
      <c r="E71" s="15">
        <v>42</v>
      </c>
      <c r="F71" s="33"/>
      <c r="G71" s="34">
        <f>ROUNDDOWN(F71,0)</f>
        <v>0</v>
      </c>
      <c r="H71" s="54">
        <f>$E71*G71*1000</f>
        <v>0</v>
      </c>
      <c r="I71" s="60"/>
      <c r="J71" s="33"/>
      <c r="K71" s="34">
        <f>ROUNDDOWN(J71,0)</f>
        <v>0</v>
      </c>
      <c r="L71" s="54">
        <f>$E71*K71*1000</f>
        <v>0</v>
      </c>
      <c r="M71" s="60"/>
      <c r="N71" s="33"/>
      <c r="O71" s="34">
        <f>ROUNDDOWN(N71,0)</f>
        <v>0</v>
      </c>
      <c r="P71" s="54">
        <f>$E71*O71*1000</f>
        <v>0</v>
      </c>
      <c r="Q71" s="60"/>
      <c r="R71" s="34">
        <f t="shared" si="25"/>
        <v>0</v>
      </c>
      <c r="S71" s="54">
        <f t="shared" si="25"/>
        <v>0</v>
      </c>
      <c r="T71" s="54">
        <f t="shared" si="25"/>
        <v>0</v>
      </c>
      <c r="U71" s="64"/>
      <c r="V71" s="71"/>
    </row>
    <row r="72" spans="1:22" ht="15" customHeight="1" x14ac:dyDescent="0.15">
      <c r="A72" s="145"/>
      <c r="B72" s="121"/>
      <c r="C72" s="122"/>
      <c r="D72" s="10" t="s">
        <v>15</v>
      </c>
      <c r="E72" s="15">
        <v>46</v>
      </c>
      <c r="F72" s="33"/>
      <c r="G72" s="34">
        <f>ROUNDDOWN(F72,0)</f>
        <v>0</v>
      </c>
      <c r="H72" s="54">
        <f>$E72*G72*1000</f>
        <v>0</v>
      </c>
      <c r="I72" s="60"/>
      <c r="J72" s="33"/>
      <c r="K72" s="34">
        <f>ROUNDDOWN(J72,0)</f>
        <v>0</v>
      </c>
      <c r="L72" s="54">
        <f>$E72*K72*1000</f>
        <v>0</v>
      </c>
      <c r="M72" s="60"/>
      <c r="N72" s="33"/>
      <c r="O72" s="34">
        <f>ROUNDDOWN(N72,0)</f>
        <v>0</v>
      </c>
      <c r="P72" s="54">
        <f>$E72*O72*1000</f>
        <v>0</v>
      </c>
      <c r="Q72" s="60"/>
      <c r="R72" s="34">
        <f t="shared" si="25"/>
        <v>0</v>
      </c>
      <c r="S72" s="54">
        <f t="shared" si="25"/>
        <v>0</v>
      </c>
      <c r="T72" s="54">
        <f t="shared" si="25"/>
        <v>0</v>
      </c>
      <c r="U72" s="64"/>
      <c r="V72" s="71"/>
    </row>
    <row r="73" spans="1:22" ht="15" customHeight="1" x14ac:dyDescent="0.15">
      <c r="A73" s="145"/>
      <c r="B73" s="123"/>
      <c r="C73" s="124"/>
      <c r="D73" s="10" t="s">
        <v>16</v>
      </c>
      <c r="E73" s="16"/>
      <c r="F73" s="34">
        <f t="shared" ref="F73:T73" si="26">SUBTOTAL(109,F70:F72)</f>
        <v>0</v>
      </c>
      <c r="G73" s="34">
        <f t="shared" si="26"/>
        <v>0</v>
      </c>
      <c r="H73" s="54">
        <f t="shared" si="26"/>
        <v>0</v>
      </c>
      <c r="I73" s="54">
        <f t="shared" si="26"/>
        <v>0</v>
      </c>
      <c r="J73" s="34">
        <f t="shared" si="26"/>
        <v>0</v>
      </c>
      <c r="K73" s="34">
        <f t="shared" si="26"/>
        <v>0</v>
      </c>
      <c r="L73" s="54">
        <f t="shared" si="26"/>
        <v>0</v>
      </c>
      <c r="M73" s="54">
        <f t="shared" si="26"/>
        <v>0</v>
      </c>
      <c r="N73" s="34">
        <f t="shared" si="26"/>
        <v>0</v>
      </c>
      <c r="O73" s="34">
        <f t="shared" si="26"/>
        <v>0</v>
      </c>
      <c r="P73" s="54">
        <f t="shared" si="26"/>
        <v>0</v>
      </c>
      <c r="Q73" s="54">
        <f t="shared" si="26"/>
        <v>0</v>
      </c>
      <c r="R73" s="34">
        <f t="shared" si="26"/>
        <v>0</v>
      </c>
      <c r="S73" s="54">
        <f t="shared" si="26"/>
        <v>0</v>
      </c>
      <c r="T73" s="54">
        <f t="shared" si="26"/>
        <v>0</v>
      </c>
      <c r="U73" s="64"/>
      <c r="V73" s="71"/>
    </row>
    <row r="74" spans="1:22" ht="15" customHeight="1" x14ac:dyDescent="0.15">
      <c r="A74" s="145"/>
      <c r="B74" s="125" t="s">
        <v>65</v>
      </c>
      <c r="C74" s="126"/>
      <c r="D74" s="10" t="s">
        <v>29</v>
      </c>
      <c r="E74" s="15">
        <v>21.5</v>
      </c>
      <c r="F74" s="33"/>
      <c r="G74" s="34">
        <f>ROUNDDOWN(F74,0)</f>
        <v>0</v>
      </c>
      <c r="H74" s="54">
        <f>$E74*G74*1000</f>
        <v>0</v>
      </c>
      <c r="I74" s="60"/>
      <c r="J74" s="33"/>
      <c r="K74" s="34">
        <f>ROUNDDOWN(J74,0)</f>
        <v>0</v>
      </c>
      <c r="L74" s="54">
        <f>$E74*K74*1000</f>
        <v>0</v>
      </c>
      <c r="M74" s="60"/>
      <c r="N74" s="33"/>
      <c r="O74" s="34">
        <f>ROUNDDOWN(N74,0)</f>
        <v>0</v>
      </c>
      <c r="P74" s="54">
        <f>$E74*O74*1000</f>
        <v>0</v>
      </c>
      <c r="Q74" s="60"/>
      <c r="R74" s="34">
        <f t="shared" ref="R74:T76" si="27">G74+K74+O74</f>
        <v>0</v>
      </c>
      <c r="S74" s="54">
        <f t="shared" si="27"/>
        <v>0</v>
      </c>
      <c r="T74" s="54">
        <f t="shared" si="27"/>
        <v>0</v>
      </c>
      <c r="U74" s="65"/>
      <c r="V74" s="72"/>
    </row>
    <row r="75" spans="1:22" ht="15" customHeight="1" x14ac:dyDescent="0.15">
      <c r="A75" s="145"/>
      <c r="B75" s="121"/>
      <c r="C75" s="122"/>
      <c r="D75" s="10" t="s">
        <v>33</v>
      </c>
      <c r="E75" s="15">
        <v>25.5</v>
      </c>
      <c r="F75" s="33"/>
      <c r="G75" s="34">
        <f>ROUNDDOWN(F75,0)</f>
        <v>0</v>
      </c>
      <c r="H75" s="54">
        <f>$E75*G75*1000</f>
        <v>0</v>
      </c>
      <c r="I75" s="60"/>
      <c r="J75" s="33"/>
      <c r="K75" s="34">
        <f>ROUNDDOWN(J75,0)</f>
        <v>0</v>
      </c>
      <c r="L75" s="54">
        <f>$E75*K75*1000</f>
        <v>0</v>
      </c>
      <c r="M75" s="60"/>
      <c r="N75" s="33"/>
      <c r="O75" s="34">
        <f>ROUNDDOWN(N75,0)</f>
        <v>0</v>
      </c>
      <c r="P75" s="54">
        <f>$E75*O75*1000</f>
        <v>0</v>
      </c>
      <c r="Q75" s="60"/>
      <c r="R75" s="34">
        <f t="shared" si="27"/>
        <v>0</v>
      </c>
      <c r="S75" s="54">
        <f t="shared" si="27"/>
        <v>0</v>
      </c>
      <c r="T75" s="54">
        <f t="shared" si="27"/>
        <v>0</v>
      </c>
      <c r="U75" s="64"/>
      <c r="V75" s="71"/>
    </row>
    <row r="76" spans="1:22" ht="15" customHeight="1" x14ac:dyDescent="0.15">
      <c r="A76" s="145"/>
      <c r="B76" s="121"/>
      <c r="C76" s="122"/>
      <c r="D76" s="10" t="s">
        <v>15</v>
      </c>
      <c r="E76" s="15">
        <v>28</v>
      </c>
      <c r="F76" s="33"/>
      <c r="G76" s="34">
        <f>ROUNDDOWN(F76,0)</f>
        <v>0</v>
      </c>
      <c r="H76" s="54">
        <f>$E76*G76*1000</f>
        <v>0</v>
      </c>
      <c r="I76" s="60"/>
      <c r="J76" s="33"/>
      <c r="K76" s="34">
        <f>ROUNDDOWN(J76,0)</f>
        <v>0</v>
      </c>
      <c r="L76" s="54">
        <f>$E76*K76*1000</f>
        <v>0</v>
      </c>
      <c r="M76" s="60"/>
      <c r="N76" s="33"/>
      <c r="O76" s="34">
        <f>ROUNDDOWN(N76,0)</f>
        <v>0</v>
      </c>
      <c r="P76" s="54">
        <f>$E76*O76*1000</f>
        <v>0</v>
      </c>
      <c r="Q76" s="60"/>
      <c r="R76" s="34">
        <f t="shared" si="27"/>
        <v>0</v>
      </c>
      <c r="S76" s="54">
        <f t="shared" si="27"/>
        <v>0</v>
      </c>
      <c r="T76" s="54">
        <f t="shared" si="27"/>
        <v>0</v>
      </c>
      <c r="U76" s="64"/>
      <c r="V76" s="71"/>
    </row>
    <row r="77" spans="1:22" ht="15" customHeight="1" x14ac:dyDescent="0.15">
      <c r="A77" s="145"/>
      <c r="B77" s="123"/>
      <c r="C77" s="124"/>
      <c r="D77" s="10" t="s">
        <v>16</v>
      </c>
      <c r="E77" s="16"/>
      <c r="F77" s="34">
        <f t="shared" ref="F77:T77" si="28">SUBTOTAL(109,F74:F76)</f>
        <v>0</v>
      </c>
      <c r="G77" s="34">
        <f t="shared" si="28"/>
        <v>0</v>
      </c>
      <c r="H77" s="54">
        <f t="shared" si="28"/>
        <v>0</v>
      </c>
      <c r="I77" s="54">
        <f t="shared" si="28"/>
        <v>0</v>
      </c>
      <c r="J77" s="34">
        <f t="shared" si="28"/>
        <v>0</v>
      </c>
      <c r="K77" s="34">
        <f t="shared" si="28"/>
        <v>0</v>
      </c>
      <c r="L77" s="54">
        <f t="shared" si="28"/>
        <v>0</v>
      </c>
      <c r="M77" s="54">
        <f t="shared" si="28"/>
        <v>0</v>
      </c>
      <c r="N77" s="34">
        <f t="shared" si="28"/>
        <v>0</v>
      </c>
      <c r="O77" s="34">
        <f t="shared" si="28"/>
        <v>0</v>
      </c>
      <c r="P77" s="54">
        <f t="shared" si="28"/>
        <v>0</v>
      </c>
      <c r="Q77" s="54">
        <f t="shared" si="28"/>
        <v>0</v>
      </c>
      <c r="R77" s="34">
        <f t="shared" si="28"/>
        <v>0</v>
      </c>
      <c r="S77" s="54">
        <f t="shared" si="28"/>
        <v>0</v>
      </c>
      <c r="T77" s="54">
        <f t="shared" si="28"/>
        <v>0</v>
      </c>
      <c r="U77" s="64"/>
      <c r="V77" s="71"/>
    </row>
    <row r="78" spans="1:22" ht="15" customHeight="1" x14ac:dyDescent="0.15">
      <c r="A78" s="145"/>
      <c r="B78" s="125" t="s">
        <v>13</v>
      </c>
      <c r="C78" s="126"/>
      <c r="D78" s="10" t="s">
        <v>29</v>
      </c>
      <c r="E78" s="22">
        <v>7</v>
      </c>
      <c r="F78" s="35"/>
      <c r="G78" s="36">
        <f>ROUNDDOWN(F78,-1)</f>
        <v>0</v>
      </c>
      <c r="H78" s="54">
        <f>$E78*G78*1000</f>
        <v>0</v>
      </c>
      <c r="I78" s="60"/>
      <c r="J78" s="35"/>
      <c r="K78" s="36">
        <f>ROUNDDOWN(J78,-1)</f>
        <v>0</v>
      </c>
      <c r="L78" s="54">
        <f>$E78*K78*1000</f>
        <v>0</v>
      </c>
      <c r="M78" s="60"/>
      <c r="N78" s="35"/>
      <c r="O78" s="36">
        <f>ROUNDDOWN(N78,-1)</f>
        <v>0</v>
      </c>
      <c r="P78" s="54">
        <f>$E78*O78*1000</f>
        <v>0</v>
      </c>
      <c r="Q78" s="60"/>
      <c r="R78" s="36">
        <f t="shared" ref="R78:T80" si="29">G78+K78+O78</f>
        <v>0</v>
      </c>
      <c r="S78" s="54">
        <f t="shared" si="29"/>
        <v>0</v>
      </c>
      <c r="T78" s="54">
        <f t="shared" si="29"/>
        <v>0</v>
      </c>
      <c r="U78" s="65"/>
      <c r="V78" s="72"/>
    </row>
    <row r="79" spans="1:22" ht="15" customHeight="1" x14ac:dyDescent="0.15">
      <c r="A79" s="145"/>
      <c r="B79" s="121"/>
      <c r="C79" s="122"/>
      <c r="D79" s="10" t="s">
        <v>33</v>
      </c>
      <c r="E79" s="22">
        <v>8</v>
      </c>
      <c r="F79" s="35"/>
      <c r="G79" s="36">
        <f>ROUNDDOWN(F79,-1)</f>
        <v>0</v>
      </c>
      <c r="H79" s="54">
        <f>$E79*G79*1000</f>
        <v>0</v>
      </c>
      <c r="I79" s="60"/>
      <c r="J79" s="35"/>
      <c r="K79" s="36">
        <f>ROUNDDOWN(J79,-1)</f>
        <v>0</v>
      </c>
      <c r="L79" s="54">
        <f>$E79*K79*1000</f>
        <v>0</v>
      </c>
      <c r="M79" s="60"/>
      <c r="N79" s="35"/>
      <c r="O79" s="36">
        <f>ROUNDDOWN(N79,-1)</f>
        <v>0</v>
      </c>
      <c r="P79" s="54">
        <f>$E79*O79*1000</f>
        <v>0</v>
      </c>
      <c r="Q79" s="60"/>
      <c r="R79" s="36">
        <f t="shared" si="29"/>
        <v>0</v>
      </c>
      <c r="S79" s="54">
        <f t="shared" si="29"/>
        <v>0</v>
      </c>
      <c r="T79" s="54">
        <f t="shared" si="29"/>
        <v>0</v>
      </c>
      <c r="U79" s="64"/>
      <c r="V79" s="71"/>
    </row>
    <row r="80" spans="1:22" ht="15" customHeight="1" x14ac:dyDescent="0.15">
      <c r="A80" s="145"/>
      <c r="B80" s="121"/>
      <c r="C80" s="122"/>
      <c r="D80" s="10" t="s">
        <v>15</v>
      </c>
      <c r="E80" s="22">
        <v>9</v>
      </c>
      <c r="F80" s="35"/>
      <c r="G80" s="36">
        <f>ROUNDDOWN(F80,-1)</f>
        <v>0</v>
      </c>
      <c r="H80" s="54">
        <f>$E80*G80*1000</f>
        <v>0</v>
      </c>
      <c r="I80" s="60"/>
      <c r="J80" s="35"/>
      <c r="K80" s="36">
        <f>ROUNDDOWN(J80,-1)</f>
        <v>0</v>
      </c>
      <c r="L80" s="54">
        <f>$E80*K80*1000</f>
        <v>0</v>
      </c>
      <c r="M80" s="60"/>
      <c r="N80" s="35"/>
      <c r="O80" s="36">
        <f>ROUNDDOWN(N80,-1)</f>
        <v>0</v>
      </c>
      <c r="P80" s="54">
        <f>$E80*O80*1000</f>
        <v>0</v>
      </c>
      <c r="Q80" s="60"/>
      <c r="R80" s="36">
        <f t="shared" si="29"/>
        <v>0</v>
      </c>
      <c r="S80" s="54">
        <f t="shared" si="29"/>
        <v>0</v>
      </c>
      <c r="T80" s="54">
        <f t="shared" si="29"/>
        <v>0</v>
      </c>
      <c r="U80" s="64"/>
      <c r="V80" s="71"/>
    </row>
    <row r="81" spans="1:22" ht="15" customHeight="1" x14ac:dyDescent="0.15">
      <c r="A81" s="145"/>
      <c r="B81" s="123"/>
      <c r="C81" s="124"/>
      <c r="D81" s="10" t="s">
        <v>16</v>
      </c>
      <c r="E81" s="23"/>
      <c r="F81" s="36">
        <f t="shared" ref="F81:T81" si="30">SUBTOTAL(109,F78:F80)</f>
        <v>0</v>
      </c>
      <c r="G81" s="36">
        <f t="shared" si="30"/>
        <v>0</v>
      </c>
      <c r="H81" s="54">
        <f t="shared" si="30"/>
        <v>0</v>
      </c>
      <c r="I81" s="54">
        <f t="shared" si="30"/>
        <v>0</v>
      </c>
      <c r="J81" s="36">
        <f t="shared" si="30"/>
        <v>0</v>
      </c>
      <c r="K81" s="36">
        <f t="shared" si="30"/>
        <v>0</v>
      </c>
      <c r="L81" s="54">
        <f t="shared" si="30"/>
        <v>0</v>
      </c>
      <c r="M81" s="54">
        <f t="shared" si="30"/>
        <v>0</v>
      </c>
      <c r="N81" s="36">
        <f t="shared" si="30"/>
        <v>0</v>
      </c>
      <c r="O81" s="36">
        <f t="shared" si="30"/>
        <v>0</v>
      </c>
      <c r="P81" s="54">
        <f t="shared" si="30"/>
        <v>0</v>
      </c>
      <c r="Q81" s="54">
        <f t="shared" si="30"/>
        <v>0</v>
      </c>
      <c r="R81" s="36">
        <f t="shared" si="30"/>
        <v>0</v>
      </c>
      <c r="S81" s="54">
        <f t="shared" si="30"/>
        <v>0</v>
      </c>
      <c r="T81" s="54">
        <f t="shared" si="30"/>
        <v>0</v>
      </c>
      <c r="U81" s="64"/>
      <c r="V81" s="71"/>
    </row>
    <row r="82" spans="1:22" ht="15" customHeight="1" x14ac:dyDescent="0.15">
      <c r="A82" s="145"/>
      <c r="B82" s="125" t="s">
        <v>66</v>
      </c>
      <c r="C82" s="126"/>
      <c r="D82" s="10" t="s">
        <v>29</v>
      </c>
      <c r="E82" s="24">
        <v>2.5</v>
      </c>
      <c r="F82" s="40"/>
      <c r="G82" s="49">
        <f>ROUNDDOWN(F82,0)</f>
        <v>0</v>
      </c>
      <c r="H82" s="54">
        <f>$E82*G82*10000</f>
        <v>0</v>
      </c>
      <c r="I82" s="60"/>
      <c r="J82" s="40"/>
      <c r="K82" s="49">
        <f>ROUNDDOWN(J82,0)</f>
        <v>0</v>
      </c>
      <c r="L82" s="54">
        <f>$E82*K82*10000</f>
        <v>0</v>
      </c>
      <c r="M82" s="60"/>
      <c r="N82" s="40"/>
      <c r="O82" s="49">
        <f>ROUNDDOWN(N82,0)</f>
        <v>0</v>
      </c>
      <c r="P82" s="54">
        <f>$E82*O82*10000</f>
        <v>0</v>
      </c>
      <c r="Q82" s="60"/>
      <c r="R82" s="49">
        <f t="shared" ref="R82:T84" si="31">G82+K82+O82</f>
        <v>0</v>
      </c>
      <c r="S82" s="54">
        <f t="shared" si="31"/>
        <v>0</v>
      </c>
      <c r="T82" s="54">
        <f t="shared" si="31"/>
        <v>0</v>
      </c>
      <c r="U82" s="65"/>
      <c r="V82" s="72"/>
    </row>
    <row r="83" spans="1:22" ht="15" customHeight="1" x14ac:dyDescent="0.15">
      <c r="A83" s="145"/>
      <c r="B83" s="121"/>
      <c r="C83" s="122"/>
      <c r="D83" s="10" t="s">
        <v>33</v>
      </c>
      <c r="E83" s="24">
        <v>3</v>
      </c>
      <c r="F83" s="40"/>
      <c r="G83" s="49">
        <f>ROUNDDOWN(F83,0)</f>
        <v>0</v>
      </c>
      <c r="H83" s="54">
        <f>$E83*G83*10000</f>
        <v>0</v>
      </c>
      <c r="I83" s="60"/>
      <c r="J83" s="40"/>
      <c r="K83" s="49">
        <f>ROUNDDOWN(J83,0)</f>
        <v>0</v>
      </c>
      <c r="L83" s="54">
        <f>$E83*K83*10000</f>
        <v>0</v>
      </c>
      <c r="M83" s="60"/>
      <c r="N83" s="40"/>
      <c r="O83" s="49">
        <f>ROUNDDOWN(N83,0)</f>
        <v>0</v>
      </c>
      <c r="P83" s="54">
        <f>$E83*O83*10000</f>
        <v>0</v>
      </c>
      <c r="Q83" s="60"/>
      <c r="R83" s="49">
        <f t="shared" si="31"/>
        <v>0</v>
      </c>
      <c r="S83" s="54">
        <f t="shared" si="31"/>
        <v>0</v>
      </c>
      <c r="T83" s="54">
        <f t="shared" si="31"/>
        <v>0</v>
      </c>
      <c r="U83" s="64"/>
      <c r="V83" s="71"/>
    </row>
    <row r="84" spans="1:22" ht="15" customHeight="1" x14ac:dyDescent="0.15">
      <c r="A84" s="145"/>
      <c r="B84" s="121"/>
      <c r="C84" s="122"/>
      <c r="D84" s="10" t="s">
        <v>15</v>
      </c>
      <c r="E84" s="24">
        <v>3</v>
      </c>
      <c r="F84" s="40"/>
      <c r="G84" s="49">
        <f>ROUNDDOWN(F84,0)</f>
        <v>0</v>
      </c>
      <c r="H84" s="54">
        <f>$E84*G84*10000</f>
        <v>0</v>
      </c>
      <c r="I84" s="60"/>
      <c r="J84" s="40"/>
      <c r="K84" s="49">
        <f>ROUNDDOWN(J84,0)</f>
        <v>0</v>
      </c>
      <c r="L84" s="54">
        <f>$E84*K84*10000</f>
        <v>0</v>
      </c>
      <c r="M84" s="60"/>
      <c r="N84" s="40"/>
      <c r="O84" s="49">
        <f>ROUNDDOWN(N84,0)</f>
        <v>0</v>
      </c>
      <c r="P84" s="54">
        <f>$E84*O84*10000</f>
        <v>0</v>
      </c>
      <c r="Q84" s="60"/>
      <c r="R84" s="49">
        <f t="shared" si="31"/>
        <v>0</v>
      </c>
      <c r="S84" s="54">
        <f t="shared" si="31"/>
        <v>0</v>
      </c>
      <c r="T84" s="54">
        <f t="shared" si="31"/>
        <v>0</v>
      </c>
      <c r="U84" s="64"/>
      <c r="V84" s="71"/>
    </row>
    <row r="85" spans="1:22" ht="15" customHeight="1" x14ac:dyDescent="0.15">
      <c r="A85" s="146"/>
      <c r="B85" s="127"/>
      <c r="C85" s="128"/>
      <c r="D85" s="11" t="s">
        <v>16</v>
      </c>
      <c r="E85" s="25"/>
      <c r="F85" s="41">
        <f t="shared" ref="F85:T85" si="32">SUBTOTAL(109,F82:F84)</f>
        <v>0</v>
      </c>
      <c r="G85" s="50">
        <f t="shared" si="32"/>
        <v>0</v>
      </c>
      <c r="H85" s="55">
        <f t="shared" si="32"/>
        <v>0</v>
      </c>
      <c r="I85" s="55">
        <f t="shared" si="32"/>
        <v>0</v>
      </c>
      <c r="J85" s="41">
        <f t="shared" si="32"/>
        <v>0</v>
      </c>
      <c r="K85" s="50">
        <f t="shared" si="32"/>
        <v>0</v>
      </c>
      <c r="L85" s="55">
        <f t="shared" si="32"/>
        <v>0</v>
      </c>
      <c r="M85" s="55">
        <f t="shared" si="32"/>
        <v>0</v>
      </c>
      <c r="N85" s="41">
        <f t="shared" si="32"/>
        <v>0</v>
      </c>
      <c r="O85" s="50">
        <f t="shared" si="32"/>
        <v>0</v>
      </c>
      <c r="P85" s="55">
        <f t="shared" si="32"/>
        <v>0</v>
      </c>
      <c r="Q85" s="55">
        <f t="shared" si="32"/>
        <v>0</v>
      </c>
      <c r="R85" s="50">
        <f t="shared" si="32"/>
        <v>0</v>
      </c>
      <c r="S85" s="55">
        <f t="shared" si="32"/>
        <v>0</v>
      </c>
      <c r="T85" s="55">
        <f t="shared" si="32"/>
        <v>0</v>
      </c>
      <c r="U85" s="66"/>
      <c r="V85" s="73"/>
    </row>
    <row r="86" spans="1:22" ht="15" customHeight="1" x14ac:dyDescent="0.15">
      <c r="A86" s="129" t="s">
        <v>67</v>
      </c>
      <c r="B86" s="130"/>
      <c r="C86" s="131"/>
      <c r="D86" s="9" t="s">
        <v>29</v>
      </c>
      <c r="E86" s="14">
        <v>27.5</v>
      </c>
      <c r="F86" s="32"/>
      <c r="G86" s="47">
        <f>ROUNDDOWN(F86,0)</f>
        <v>0</v>
      </c>
      <c r="H86" s="53">
        <f>$E86*G86*1000</f>
        <v>0</v>
      </c>
      <c r="I86" s="59"/>
      <c r="J86" s="32"/>
      <c r="K86" s="47">
        <f>ROUNDDOWN(J86,0)</f>
        <v>0</v>
      </c>
      <c r="L86" s="53">
        <f>$E86*K86*1000</f>
        <v>0</v>
      </c>
      <c r="M86" s="59"/>
      <c r="N86" s="32"/>
      <c r="O86" s="47">
        <f>ROUNDDOWN(N86,0)</f>
        <v>0</v>
      </c>
      <c r="P86" s="53">
        <f>$E86*O86*1000</f>
        <v>0</v>
      </c>
      <c r="Q86" s="59"/>
      <c r="R86" s="47">
        <f t="shared" ref="R86:T88" si="33">G86+K86+O86</f>
        <v>0</v>
      </c>
      <c r="S86" s="53">
        <f t="shared" si="33"/>
        <v>0</v>
      </c>
      <c r="T86" s="53">
        <f t="shared" si="33"/>
        <v>0</v>
      </c>
      <c r="U86" s="63"/>
      <c r="V86" s="70"/>
    </row>
    <row r="87" spans="1:22" ht="15" customHeight="1" x14ac:dyDescent="0.15">
      <c r="A87" s="132"/>
      <c r="B87" s="133"/>
      <c r="C87" s="134"/>
      <c r="D87" s="10" t="s">
        <v>33</v>
      </c>
      <c r="E87" s="15">
        <v>33</v>
      </c>
      <c r="F87" s="33"/>
      <c r="G87" s="34">
        <f>ROUNDDOWN(F87,0)</f>
        <v>0</v>
      </c>
      <c r="H87" s="54">
        <f>$E87*G87*1000</f>
        <v>0</v>
      </c>
      <c r="I87" s="60"/>
      <c r="J87" s="33"/>
      <c r="K87" s="34">
        <f>ROUNDDOWN(J87,0)</f>
        <v>0</v>
      </c>
      <c r="L87" s="54">
        <f>$E87*K87*1000</f>
        <v>0</v>
      </c>
      <c r="M87" s="60"/>
      <c r="N87" s="33"/>
      <c r="O87" s="34">
        <f>ROUNDDOWN(N87,0)</f>
        <v>0</v>
      </c>
      <c r="P87" s="54">
        <f>$E87*O87*1000</f>
        <v>0</v>
      </c>
      <c r="Q87" s="60"/>
      <c r="R87" s="34">
        <f t="shared" si="33"/>
        <v>0</v>
      </c>
      <c r="S87" s="54">
        <f t="shared" si="33"/>
        <v>0</v>
      </c>
      <c r="T87" s="54">
        <f t="shared" si="33"/>
        <v>0</v>
      </c>
      <c r="U87" s="64"/>
      <c r="V87" s="71"/>
    </row>
    <row r="88" spans="1:22" ht="15" customHeight="1" x14ac:dyDescent="0.15">
      <c r="A88" s="132"/>
      <c r="B88" s="133"/>
      <c r="C88" s="134"/>
      <c r="D88" s="10" t="s">
        <v>15</v>
      </c>
      <c r="E88" s="15">
        <v>36</v>
      </c>
      <c r="F88" s="33"/>
      <c r="G88" s="34">
        <f>ROUNDDOWN(F88,0)</f>
        <v>0</v>
      </c>
      <c r="H88" s="54">
        <f>$E88*G88*1000</f>
        <v>0</v>
      </c>
      <c r="I88" s="60"/>
      <c r="J88" s="33"/>
      <c r="K88" s="34">
        <f>ROUNDDOWN(J88,0)</f>
        <v>0</v>
      </c>
      <c r="L88" s="54">
        <f>$E88*K88*1000</f>
        <v>0</v>
      </c>
      <c r="M88" s="60"/>
      <c r="N88" s="33"/>
      <c r="O88" s="34">
        <f>ROUNDDOWN(N88,0)</f>
        <v>0</v>
      </c>
      <c r="P88" s="54">
        <f>$E88*O88*1000</f>
        <v>0</v>
      </c>
      <c r="Q88" s="60"/>
      <c r="R88" s="34">
        <f t="shared" si="33"/>
        <v>0</v>
      </c>
      <c r="S88" s="54">
        <f t="shared" si="33"/>
        <v>0</v>
      </c>
      <c r="T88" s="54">
        <f t="shared" si="33"/>
        <v>0</v>
      </c>
      <c r="U88" s="64"/>
      <c r="V88" s="71"/>
    </row>
    <row r="89" spans="1:22" ht="15" customHeight="1" x14ac:dyDescent="0.15">
      <c r="A89" s="135"/>
      <c r="B89" s="136"/>
      <c r="C89" s="137"/>
      <c r="D89" s="11" t="s">
        <v>16</v>
      </c>
      <c r="E89" s="18"/>
      <c r="F89" s="37">
        <f t="shared" ref="F89:T89" si="34">SUBTOTAL(109,F86:F88)</f>
        <v>0</v>
      </c>
      <c r="G89" s="37">
        <f t="shared" si="34"/>
        <v>0</v>
      </c>
      <c r="H89" s="55">
        <f t="shared" si="34"/>
        <v>0</v>
      </c>
      <c r="I89" s="55">
        <f t="shared" si="34"/>
        <v>0</v>
      </c>
      <c r="J89" s="37">
        <f t="shared" si="34"/>
        <v>0</v>
      </c>
      <c r="K89" s="37">
        <f t="shared" si="34"/>
        <v>0</v>
      </c>
      <c r="L89" s="55">
        <f t="shared" si="34"/>
        <v>0</v>
      </c>
      <c r="M89" s="55">
        <f t="shared" si="34"/>
        <v>0</v>
      </c>
      <c r="N89" s="37">
        <f t="shared" si="34"/>
        <v>0</v>
      </c>
      <c r="O89" s="37">
        <f t="shared" si="34"/>
        <v>0</v>
      </c>
      <c r="P89" s="55">
        <f t="shared" si="34"/>
        <v>0</v>
      </c>
      <c r="Q89" s="55">
        <f t="shared" si="34"/>
        <v>0</v>
      </c>
      <c r="R89" s="37">
        <f t="shared" si="34"/>
        <v>0</v>
      </c>
      <c r="S89" s="55">
        <f t="shared" si="34"/>
        <v>0</v>
      </c>
      <c r="T89" s="55">
        <f t="shared" si="34"/>
        <v>0</v>
      </c>
      <c r="U89" s="66"/>
      <c r="V89" s="73"/>
    </row>
    <row r="90" spans="1:22" ht="15" customHeight="1" x14ac:dyDescent="0.15">
      <c r="A90" s="129" t="s">
        <v>7</v>
      </c>
      <c r="B90" s="130"/>
      <c r="C90" s="131"/>
      <c r="D90" s="9" t="s">
        <v>29</v>
      </c>
      <c r="E90" s="14">
        <v>25</v>
      </c>
      <c r="F90" s="32"/>
      <c r="G90" s="47">
        <f>ROUNDDOWN(F90,0)</f>
        <v>0</v>
      </c>
      <c r="H90" s="53">
        <f>$E90*G90*1000</f>
        <v>0</v>
      </c>
      <c r="I90" s="59"/>
      <c r="J90" s="32"/>
      <c r="K90" s="47">
        <f>ROUNDDOWN(J90,0)</f>
        <v>0</v>
      </c>
      <c r="L90" s="53">
        <f>$E90*K90*1000</f>
        <v>0</v>
      </c>
      <c r="M90" s="59"/>
      <c r="N90" s="32"/>
      <c r="O90" s="47">
        <f>ROUNDDOWN(N90,0)</f>
        <v>0</v>
      </c>
      <c r="P90" s="53">
        <f>$E90*O90*1000</f>
        <v>0</v>
      </c>
      <c r="Q90" s="59"/>
      <c r="R90" s="47">
        <f t="shared" ref="R90:T92" si="35">G90+K90+O90</f>
        <v>0</v>
      </c>
      <c r="S90" s="53">
        <f t="shared" si="35"/>
        <v>0</v>
      </c>
      <c r="T90" s="53">
        <f t="shared" si="35"/>
        <v>0</v>
      </c>
      <c r="U90" s="63"/>
      <c r="V90" s="70"/>
    </row>
    <row r="91" spans="1:22" ht="15" customHeight="1" x14ac:dyDescent="0.15">
      <c r="A91" s="132"/>
      <c r="B91" s="133"/>
      <c r="C91" s="134"/>
      <c r="D91" s="10" t="s">
        <v>33</v>
      </c>
      <c r="E91" s="15">
        <v>30</v>
      </c>
      <c r="F91" s="33"/>
      <c r="G91" s="34">
        <f>ROUNDDOWN(F91,0)</f>
        <v>0</v>
      </c>
      <c r="H91" s="54">
        <f>$E91*G91*1000</f>
        <v>0</v>
      </c>
      <c r="I91" s="60"/>
      <c r="J91" s="33"/>
      <c r="K91" s="34">
        <f>ROUNDDOWN(J91,0)</f>
        <v>0</v>
      </c>
      <c r="L91" s="54">
        <f>$E91*K91*1000</f>
        <v>0</v>
      </c>
      <c r="M91" s="60"/>
      <c r="N91" s="33"/>
      <c r="O91" s="34">
        <f>ROUNDDOWN(N91,0)</f>
        <v>0</v>
      </c>
      <c r="P91" s="54">
        <f>$E91*O91*1000</f>
        <v>0</v>
      </c>
      <c r="Q91" s="60"/>
      <c r="R91" s="34">
        <f t="shared" si="35"/>
        <v>0</v>
      </c>
      <c r="S91" s="54">
        <f t="shared" si="35"/>
        <v>0</v>
      </c>
      <c r="T91" s="54">
        <f t="shared" si="35"/>
        <v>0</v>
      </c>
      <c r="U91" s="64"/>
      <c r="V91" s="71"/>
    </row>
    <row r="92" spans="1:22" ht="15" customHeight="1" x14ac:dyDescent="0.15">
      <c r="A92" s="132"/>
      <c r="B92" s="133"/>
      <c r="C92" s="134"/>
      <c r="D92" s="10" t="s">
        <v>15</v>
      </c>
      <c r="E92" s="15">
        <v>33</v>
      </c>
      <c r="F92" s="33"/>
      <c r="G92" s="34">
        <f>ROUNDDOWN(F92,0)</f>
        <v>0</v>
      </c>
      <c r="H92" s="54">
        <f>$E92*G92*1000</f>
        <v>0</v>
      </c>
      <c r="I92" s="60"/>
      <c r="J92" s="33"/>
      <c r="K92" s="34">
        <f>ROUNDDOWN(J92,0)</f>
        <v>0</v>
      </c>
      <c r="L92" s="54">
        <f>$E92*K92*1000</f>
        <v>0</v>
      </c>
      <c r="M92" s="60"/>
      <c r="N92" s="33"/>
      <c r="O92" s="34">
        <f>ROUNDDOWN(N92,0)</f>
        <v>0</v>
      </c>
      <c r="P92" s="54">
        <f>$E92*O92*1000</f>
        <v>0</v>
      </c>
      <c r="Q92" s="60"/>
      <c r="R92" s="34">
        <f t="shared" si="35"/>
        <v>0</v>
      </c>
      <c r="S92" s="54">
        <f t="shared" si="35"/>
        <v>0</v>
      </c>
      <c r="T92" s="54">
        <f t="shared" si="35"/>
        <v>0</v>
      </c>
      <c r="U92" s="64"/>
      <c r="V92" s="71"/>
    </row>
    <row r="93" spans="1:22" ht="15" customHeight="1" x14ac:dyDescent="0.15">
      <c r="A93" s="135"/>
      <c r="B93" s="136"/>
      <c r="C93" s="137"/>
      <c r="D93" s="11" t="s">
        <v>16</v>
      </c>
      <c r="E93" s="18"/>
      <c r="F93" s="37">
        <f t="shared" ref="F93:T93" si="36">SUBTOTAL(109,F90:F92)</f>
        <v>0</v>
      </c>
      <c r="G93" s="37">
        <f t="shared" si="36"/>
        <v>0</v>
      </c>
      <c r="H93" s="55">
        <f t="shared" si="36"/>
        <v>0</v>
      </c>
      <c r="I93" s="55">
        <f t="shared" si="36"/>
        <v>0</v>
      </c>
      <c r="J93" s="37">
        <f t="shared" si="36"/>
        <v>0</v>
      </c>
      <c r="K93" s="37">
        <f t="shared" si="36"/>
        <v>0</v>
      </c>
      <c r="L93" s="55">
        <f t="shared" si="36"/>
        <v>0</v>
      </c>
      <c r="M93" s="55">
        <f t="shared" si="36"/>
        <v>0</v>
      </c>
      <c r="N93" s="37">
        <f t="shared" si="36"/>
        <v>0</v>
      </c>
      <c r="O93" s="37">
        <f t="shared" si="36"/>
        <v>0</v>
      </c>
      <c r="P93" s="55">
        <f t="shared" si="36"/>
        <v>0</v>
      </c>
      <c r="Q93" s="55">
        <f t="shared" si="36"/>
        <v>0</v>
      </c>
      <c r="R93" s="37">
        <f t="shared" si="36"/>
        <v>0</v>
      </c>
      <c r="S93" s="55">
        <f t="shared" si="36"/>
        <v>0</v>
      </c>
      <c r="T93" s="55">
        <f t="shared" si="36"/>
        <v>0</v>
      </c>
      <c r="U93" s="66"/>
      <c r="V93" s="73"/>
    </row>
    <row r="94" spans="1:22" ht="15" customHeight="1" x14ac:dyDescent="0.15">
      <c r="A94" s="144" t="s">
        <v>31</v>
      </c>
      <c r="B94" s="119" t="s">
        <v>60</v>
      </c>
      <c r="C94" s="120"/>
      <c r="D94" s="9" t="s">
        <v>29</v>
      </c>
      <c r="E94" s="26">
        <v>15</v>
      </c>
      <c r="F94" s="38"/>
      <c r="G94" s="48">
        <f>ROUNDDOWN(F94,-1)</f>
        <v>0</v>
      </c>
      <c r="H94" s="53">
        <f>$E94*G94*1000</f>
        <v>0</v>
      </c>
      <c r="I94" s="59"/>
      <c r="J94" s="38"/>
      <c r="K94" s="48">
        <f>ROUNDDOWN(J94,-1)</f>
        <v>0</v>
      </c>
      <c r="L94" s="53">
        <f>$E94*K94*1000</f>
        <v>0</v>
      </c>
      <c r="M94" s="59"/>
      <c r="N94" s="38"/>
      <c r="O94" s="48">
        <f>ROUNDDOWN(N94,-1)</f>
        <v>0</v>
      </c>
      <c r="P94" s="53">
        <f>$E94*O94*1000</f>
        <v>0</v>
      </c>
      <c r="Q94" s="59"/>
      <c r="R94" s="48">
        <f t="shared" ref="R94:T96" si="37">G94+K94+O94</f>
        <v>0</v>
      </c>
      <c r="S94" s="53">
        <f t="shared" si="37"/>
        <v>0</v>
      </c>
      <c r="T94" s="53">
        <f t="shared" si="37"/>
        <v>0</v>
      </c>
      <c r="U94" s="63"/>
      <c r="V94" s="70"/>
    </row>
    <row r="95" spans="1:22" ht="15" customHeight="1" x14ac:dyDescent="0.15">
      <c r="A95" s="145"/>
      <c r="B95" s="121"/>
      <c r="C95" s="122"/>
      <c r="D95" s="10" t="s">
        <v>33</v>
      </c>
      <c r="E95" s="22">
        <v>18</v>
      </c>
      <c r="F95" s="35"/>
      <c r="G95" s="36">
        <f>ROUNDDOWN(F95,-1)</f>
        <v>0</v>
      </c>
      <c r="H95" s="54">
        <f>$E95*G95*1000</f>
        <v>0</v>
      </c>
      <c r="I95" s="60"/>
      <c r="J95" s="35"/>
      <c r="K95" s="36">
        <f>ROUNDDOWN(J95,-1)</f>
        <v>0</v>
      </c>
      <c r="L95" s="54">
        <f>$E95*K95*1000</f>
        <v>0</v>
      </c>
      <c r="M95" s="60"/>
      <c r="N95" s="35"/>
      <c r="O95" s="36">
        <f>ROUNDDOWN(N95,-1)</f>
        <v>0</v>
      </c>
      <c r="P95" s="54">
        <f>$E95*O95*1000</f>
        <v>0</v>
      </c>
      <c r="Q95" s="60"/>
      <c r="R95" s="36">
        <f t="shared" si="37"/>
        <v>0</v>
      </c>
      <c r="S95" s="54">
        <f t="shared" si="37"/>
        <v>0</v>
      </c>
      <c r="T95" s="54">
        <f t="shared" si="37"/>
        <v>0</v>
      </c>
      <c r="U95" s="64"/>
      <c r="V95" s="71"/>
    </row>
    <row r="96" spans="1:22" ht="15" customHeight="1" x14ac:dyDescent="0.15">
      <c r="A96" s="145"/>
      <c r="B96" s="121"/>
      <c r="C96" s="122"/>
      <c r="D96" s="10" t="s">
        <v>15</v>
      </c>
      <c r="E96" s="22">
        <v>19.5</v>
      </c>
      <c r="F96" s="35"/>
      <c r="G96" s="36">
        <f>ROUNDDOWN(F96,-1)</f>
        <v>0</v>
      </c>
      <c r="H96" s="54">
        <f>$E96*G96*1000</f>
        <v>0</v>
      </c>
      <c r="I96" s="60"/>
      <c r="J96" s="35"/>
      <c r="K96" s="36">
        <f>ROUNDDOWN(J96,-1)</f>
        <v>0</v>
      </c>
      <c r="L96" s="54">
        <f>$E96*K96*1000</f>
        <v>0</v>
      </c>
      <c r="M96" s="60"/>
      <c r="N96" s="35"/>
      <c r="O96" s="36">
        <f>ROUNDDOWN(N96,-1)</f>
        <v>0</v>
      </c>
      <c r="P96" s="54">
        <f>$E96*O96*1000</f>
        <v>0</v>
      </c>
      <c r="Q96" s="60"/>
      <c r="R96" s="36">
        <f t="shared" si="37"/>
        <v>0</v>
      </c>
      <c r="S96" s="54">
        <f t="shared" si="37"/>
        <v>0</v>
      </c>
      <c r="T96" s="54">
        <f t="shared" si="37"/>
        <v>0</v>
      </c>
      <c r="U96" s="64"/>
      <c r="V96" s="71"/>
    </row>
    <row r="97" spans="1:22" ht="15" customHeight="1" x14ac:dyDescent="0.15">
      <c r="A97" s="145"/>
      <c r="B97" s="123"/>
      <c r="C97" s="124"/>
      <c r="D97" s="10" t="s">
        <v>16</v>
      </c>
      <c r="E97" s="23"/>
      <c r="F97" s="36">
        <f t="shared" ref="F97:T97" si="38">SUBTOTAL(109,F94:F96)</f>
        <v>0</v>
      </c>
      <c r="G97" s="36">
        <f t="shared" si="38"/>
        <v>0</v>
      </c>
      <c r="H97" s="54">
        <f t="shared" si="38"/>
        <v>0</v>
      </c>
      <c r="I97" s="54">
        <f t="shared" si="38"/>
        <v>0</v>
      </c>
      <c r="J97" s="36">
        <f t="shared" si="38"/>
        <v>0</v>
      </c>
      <c r="K97" s="36">
        <f t="shared" si="38"/>
        <v>0</v>
      </c>
      <c r="L97" s="54">
        <f t="shared" si="38"/>
        <v>0</v>
      </c>
      <c r="M97" s="54">
        <f t="shared" si="38"/>
        <v>0</v>
      </c>
      <c r="N97" s="36">
        <f t="shared" si="38"/>
        <v>0</v>
      </c>
      <c r="O97" s="36">
        <f t="shared" si="38"/>
        <v>0</v>
      </c>
      <c r="P97" s="54">
        <f t="shared" si="38"/>
        <v>0</v>
      </c>
      <c r="Q97" s="54">
        <f t="shared" si="38"/>
        <v>0</v>
      </c>
      <c r="R97" s="36">
        <f t="shared" si="38"/>
        <v>0</v>
      </c>
      <c r="S97" s="54">
        <f t="shared" si="38"/>
        <v>0</v>
      </c>
      <c r="T97" s="54">
        <f t="shared" si="38"/>
        <v>0</v>
      </c>
      <c r="U97" s="64"/>
      <c r="V97" s="71"/>
    </row>
    <row r="98" spans="1:22" ht="15" customHeight="1" x14ac:dyDescent="0.15">
      <c r="A98" s="145"/>
      <c r="B98" s="125" t="s">
        <v>68</v>
      </c>
      <c r="C98" s="126"/>
      <c r="D98" s="10" t="s">
        <v>29</v>
      </c>
      <c r="E98" s="22">
        <v>28</v>
      </c>
      <c r="F98" s="35"/>
      <c r="G98" s="36">
        <f>ROUNDDOWN(F98,-1)</f>
        <v>0</v>
      </c>
      <c r="H98" s="54">
        <f>$E98*G98*1000</f>
        <v>0</v>
      </c>
      <c r="I98" s="60"/>
      <c r="J98" s="35"/>
      <c r="K98" s="36">
        <f>ROUNDDOWN(J98,-1)</f>
        <v>0</v>
      </c>
      <c r="L98" s="54">
        <f>$E98*K98*1000</f>
        <v>0</v>
      </c>
      <c r="M98" s="60"/>
      <c r="N98" s="35"/>
      <c r="O98" s="36">
        <f>ROUNDDOWN(N98,-1)</f>
        <v>0</v>
      </c>
      <c r="P98" s="54">
        <f>$E98*O98*1000</f>
        <v>0</v>
      </c>
      <c r="Q98" s="60"/>
      <c r="R98" s="36">
        <f t="shared" ref="R98:T100" si="39">G98+K98+O98</f>
        <v>0</v>
      </c>
      <c r="S98" s="54">
        <f t="shared" si="39"/>
        <v>0</v>
      </c>
      <c r="T98" s="54">
        <f t="shared" si="39"/>
        <v>0</v>
      </c>
      <c r="U98" s="65"/>
      <c r="V98" s="72"/>
    </row>
    <row r="99" spans="1:22" ht="15" customHeight="1" x14ac:dyDescent="0.15">
      <c r="A99" s="145"/>
      <c r="B99" s="121"/>
      <c r="C99" s="122"/>
      <c r="D99" s="10" t="s">
        <v>33</v>
      </c>
      <c r="E99" s="22">
        <v>33.5</v>
      </c>
      <c r="F99" s="35"/>
      <c r="G99" s="36">
        <f>ROUNDDOWN(F99,-1)</f>
        <v>0</v>
      </c>
      <c r="H99" s="54">
        <f>$E99*G99*1000</f>
        <v>0</v>
      </c>
      <c r="I99" s="60"/>
      <c r="J99" s="35"/>
      <c r="K99" s="36">
        <f>ROUNDDOWN(J99,-1)</f>
        <v>0</v>
      </c>
      <c r="L99" s="54">
        <f>$E99*K99*1000</f>
        <v>0</v>
      </c>
      <c r="M99" s="60"/>
      <c r="N99" s="35"/>
      <c r="O99" s="36">
        <f>ROUNDDOWN(N99,-1)</f>
        <v>0</v>
      </c>
      <c r="P99" s="54">
        <f>$E99*O99*1000</f>
        <v>0</v>
      </c>
      <c r="Q99" s="60"/>
      <c r="R99" s="36">
        <f t="shared" si="39"/>
        <v>0</v>
      </c>
      <c r="S99" s="54">
        <f t="shared" si="39"/>
        <v>0</v>
      </c>
      <c r="T99" s="54">
        <f t="shared" si="39"/>
        <v>0</v>
      </c>
      <c r="U99" s="64"/>
      <c r="V99" s="71"/>
    </row>
    <row r="100" spans="1:22" ht="15" customHeight="1" x14ac:dyDescent="0.15">
      <c r="A100" s="145"/>
      <c r="B100" s="121"/>
      <c r="C100" s="122"/>
      <c r="D100" s="10" t="s">
        <v>15</v>
      </c>
      <c r="E100" s="22">
        <v>36.5</v>
      </c>
      <c r="F100" s="35"/>
      <c r="G100" s="36">
        <f>ROUNDDOWN(F100,-1)</f>
        <v>0</v>
      </c>
      <c r="H100" s="54">
        <f>$E100*G100*1000</f>
        <v>0</v>
      </c>
      <c r="I100" s="60"/>
      <c r="J100" s="35"/>
      <c r="K100" s="36">
        <f>ROUNDDOWN(J100,-1)</f>
        <v>0</v>
      </c>
      <c r="L100" s="54">
        <f>$E100*K100*1000</f>
        <v>0</v>
      </c>
      <c r="M100" s="60"/>
      <c r="N100" s="35"/>
      <c r="O100" s="36">
        <f>ROUNDDOWN(N100,-1)</f>
        <v>0</v>
      </c>
      <c r="P100" s="54">
        <f>$E100*O100*1000</f>
        <v>0</v>
      </c>
      <c r="Q100" s="60"/>
      <c r="R100" s="36">
        <f t="shared" si="39"/>
        <v>0</v>
      </c>
      <c r="S100" s="54">
        <f t="shared" si="39"/>
        <v>0</v>
      </c>
      <c r="T100" s="54">
        <f t="shared" si="39"/>
        <v>0</v>
      </c>
      <c r="U100" s="64"/>
      <c r="V100" s="71"/>
    </row>
    <row r="101" spans="1:22" ht="15" customHeight="1" x14ac:dyDescent="0.15">
      <c r="A101" s="145"/>
      <c r="B101" s="123"/>
      <c r="C101" s="124"/>
      <c r="D101" s="10" t="s">
        <v>16</v>
      </c>
      <c r="E101" s="23"/>
      <c r="F101" s="36">
        <f t="shared" ref="F101:T101" si="40">SUBTOTAL(109,F98:F100)</f>
        <v>0</v>
      </c>
      <c r="G101" s="36">
        <f t="shared" si="40"/>
        <v>0</v>
      </c>
      <c r="H101" s="54">
        <f t="shared" si="40"/>
        <v>0</v>
      </c>
      <c r="I101" s="54">
        <f t="shared" si="40"/>
        <v>0</v>
      </c>
      <c r="J101" s="36">
        <f t="shared" si="40"/>
        <v>0</v>
      </c>
      <c r="K101" s="36">
        <f t="shared" si="40"/>
        <v>0</v>
      </c>
      <c r="L101" s="54">
        <f t="shared" si="40"/>
        <v>0</v>
      </c>
      <c r="M101" s="54">
        <f t="shared" si="40"/>
        <v>0</v>
      </c>
      <c r="N101" s="36">
        <f t="shared" si="40"/>
        <v>0</v>
      </c>
      <c r="O101" s="36">
        <f t="shared" si="40"/>
        <v>0</v>
      </c>
      <c r="P101" s="54">
        <f t="shared" si="40"/>
        <v>0</v>
      </c>
      <c r="Q101" s="54">
        <f t="shared" si="40"/>
        <v>0</v>
      </c>
      <c r="R101" s="36">
        <f t="shared" si="40"/>
        <v>0</v>
      </c>
      <c r="S101" s="54">
        <f t="shared" si="40"/>
        <v>0</v>
      </c>
      <c r="T101" s="54">
        <f t="shared" si="40"/>
        <v>0</v>
      </c>
      <c r="U101" s="64"/>
      <c r="V101" s="71"/>
    </row>
    <row r="102" spans="1:22" ht="15" customHeight="1" x14ac:dyDescent="0.15">
      <c r="A102" s="145"/>
      <c r="B102" s="125" t="s">
        <v>57</v>
      </c>
      <c r="C102" s="126"/>
      <c r="D102" s="10" t="s">
        <v>29</v>
      </c>
      <c r="E102" s="22">
        <v>12.5</v>
      </c>
      <c r="F102" s="35"/>
      <c r="G102" s="36">
        <f>ROUNDDOWN(F102,-1)</f>
        <v>0</v>
      </c>
      <c r="H102" s="54">
        <f>$E102*G102*1000</f>
        <v>0</v>
      </c>
      <c r="I102" s="60"/>
      <c r="J102" s="35"/>
      <c r="K102" s="36">
        <f>ROUNDDOWN(J102,-1)</f>
        <v>0</v>
      </c>
      <c r="L102" s="54">
        <f>$E102*K102*1000</f>
        <v>0</v>
      </c>
      <c r="M102" s="60"/>
      <c r="N102" s="35"/>
      <c r="O102" s="36">
        <f>ROUNDDOWN(N102,-1)</f>
        <v>0</v>
      </c>
      <c r="P102" s="54">
        <f>$E102*O102*1000</f>
        <v>0</v>
      </c>
      <c r="Q102" s="60"/>
      <c r="R102" s="36">
        <f t="shared" ref="R102:T104" si="41">G102+K102+O102</f>
        <v>0</v>
      </c>
      <c r="S102" s="54">
        <f t="shared" si="41"/>
        <v>0</v>
      </c>
      <c r="T102" s="54">
        <f t="shared" si="41"/>
        <v>0</v>
      </c>
      <c r="U102" s="65"/>
      <c r="V102" s="72"/>
    </row>
    <row r="103" spans="1:22" ht="15" customHeight="1" x14ac:dyDescent="0.15">
      <c r="A103" s="145"/>
      <c r="B103" s="121"/>
      <c r="C103" s="122"/>
      <c r="D103" s="10" t="s">
        <v>33</v>
      </c>
      <c r="E103" s="22">
        <v>15</v>
      </c>
      <c r="F103" s="35"/>
      <c r="G103" s="36">
        <f>ROUNDDOWN(F103,-1)</f>
        <v>0</v>
      </c>
      <c r="H103" s="54">
        <f>$E103*G103*1000</f>
        <v>0</v>
      </c>
      <c r="I103" s="60"/>
      <c r="J103" s="35"/>
      <c r="K103" s="36">
        <f>ROUNDDOWN(J103,-1)</f>
        <v>0</v>
      </c>
      <c r="L103" s="54">
        <f>$E103*K103*1000</f>
        <v>0</v>
      </c>
      <c r="M103" s="60"/>
      <c r="N103" s="35"/>
      <c r="O103" s="36">
        <f>ROUNDDOWN(N103,-1)</f>
        <v>0</v>
      </c>
      <c r="P103" s="54">
        <f>$E103*O103*1000</f>
        <v>0</v>
      </c>
      <c r="Q103" s="60"/>
      <c r="R103" s="36">
        <f t="shared" si="41"/>
        <v>0</v>
      </c>
      <c r="S103" s="54">
        <f t="shared" si="41"/>
        <v>0</v>
      </c>
      <c r="T103" s="54">
        <f t="shared" si="41"/>
        <v>0</v>
      </c>
      <c r="U103" s="64"/>
      <c r="V103" s="71"/>
    </row>
    <row r="104" spans="1:22" ht="15" customHeight="1" x14ac:dyDescent="0.15">
      <c r="A104" s="145"/>
      <c r="B104" s="121"/>
      <c r="C104" s="122"/>
      <c r="D104" s="10" t="s">
        <v>15</v>
      </c>
      <c r="E104" s="22">
        <v>16.5</v>
      </c>
      <c r="F104" s="35"/>
      <c r="G104" s="36">
        <f>ROUNDDOWN(F104,-1)</f>
        <v>0</v>
      </c>
      <c r="H104" s="54">
        <f>$E104*G104*1000</f>
        <v>0</v>
      </c>
      <c r="I104" s="60"/>
      <c r="J104" s="35"/>
      <c r="K104" s="36">
        <f>ROUNDDOWN(J104,-1)</f>
        <v>0</v>
      </c>
      <c r="L104" s="54">
        <f>$E104*K104*1000</f>
        <v>0</v>
      </c>
      <c r="M104" s="60"/>
      <c r="N104" s="35"/>
      <c r="O104" s="36">
        <f>ROUNDDOWN(N104,-1)</f>
        <v>0</v>
      </c>
      <c r="P104" s="54">
        <f>$E104*O104*1000</f>
        <v>0</v>
      </c>
      <c r="Q104" s="60"/>
      <c r="R104" s="36">
        <f t="shared" si="41"/>
        <v>0</v>
      </c>
      <c r="S104" s="54">
        <f t="shared" si="41"/>
        <v>0</v>
      </c>
      <c r="T104" s="54">
        <f t="shared" si="41"/>
        <v>0</v>
      </c>
      <c r="U104" s="64"/>
      <c r="V104" s="71"/>
    </row>
    <row r="105" spans="1:22" ht="15" customHeight="1" x14ac:dyDescent="0.15">
      <c r="A105" s="145"/>
      <c r="B105" s="123"/>
      <c r="C105" s="124"/>
      <c r="D105" s="10" t="s">
        <v>16</v>
      </c>
      <c r="E105" s="23"/>
      <c r="F105" s="36">
        <f t="shared" ref="F105:T105" si="42">SUBTOTAL(109,F102:F104)</f>
        <v>0</v>
      </c>
      <c r="G105" s="36">
        <f t="shared" si="42"/>
        <v>0</v>
      </c>
      <c r="H105" s="54">
        <f t="shared" si="42"/>
        <v>0</v>
      </c>
      <c r="I105" s="54">
        <f t="shared" si="42"/>
        <v>0</v>
      </c>
      <c r="J105" s="36">
        <f t="shared" si="42"/>
        <v>0</v>
      </c>
      <c r="K105" s="36">
        <f t="shared" si="42"/>
        <v>0</v>
      </c>
      <c r="L105" s="54">
        <f t="shared" si="42"/>
        <v>0</v>
      </c>
      <c r="M105" s="54">
        <f t="shared" si="42"/>
        <v>0</v>
      </c>
      <c r="N105" s="36">
        <f t="shared" si="42"/>
        <v>0</v>
      </c>
      <c r="O105" s="36">
        <f t="shared" si="42"/>
        <v>0</v>
      </c>
      <c r="P105" s="54">
        <f t="shared" si="42"/>
        <v>0</v>
      </c>
      <c r="Q105" s="54">
        <f t="shared" si="42"/>
        <v>0</v>
      </c>
      <c r="R105" s="36">
        <f t="shared" si="42"/>
        <v>0</v>
      </c>
      <c r="S105" s="54">
        <f t="shared" si="42"/>
        <v>0</v>
      </c>
      <c r="T105" s="54">
        <f t="shared" si="42"/>
        <v>0</v>
      </c>
      <c r="U105" s="64"/>
      <c r="V105" s="71"/>
    </row>
    <row r="106" spans="1:22" ht="15" customHeight="1" x14ac:dyDescent="0.15">
      <c r="A106" s="145"/>
      <c r="B106" s="125" t="s">
        <v>27</v>
      </c>
      <c r="C106" s="126"/>
      <c r="D106" s="10" t="s">
        <v>29</v>
      </c>
      <c r="E106" s="17">
        <v>16</v>
      </c>
      <c r="F106" s="35"/>
      <c r="G106" s="36">
        <f>ROUNDDOWN(F106,-1)</f>
        <v>0</v>
      </c>
      <c r="H106" s="54">
        <f>$E106*G106*100</f>
        <v>0</v>
      </c>
      <c r="I106" s="60"/>
      <c r="J106" s="35"/>
      <c r="K106" s="36">
        <f>ROUNDDOWN(J106,-1)</f>
        <v>0</v>
      </c>
      <c r="L106" s="54">
        <f>$E106*K106*100</f>
        <v>0</v>
      </c>
      <c r="M106" s="60"/>
      <c r="N106" s="35"/>
      <c r="O106" s="36">
        <f>ROUNDDOWN(N106,-1)</f>
        <v>0</v>
      </c>
      <c r="P106" s="54">
        <f>$E106*O106*100</f>
        <v>0</v>
      </c>
      <c r="Q106" s="60"/>
      <c r="R106" s="36">
        <f t="shared" ref="R106:T108" si="43">G106+K106+O106</f>
        <v>0</v>
      </c>
      <c r="S106" s="54">
        <f t="shared" si="43"/>
        <v>0</v>
      </c>
      <c r="T106" s="54">
        <f t="shared" si="43"/>
        <v>0</v>
      </c>
      <c r="U106" s="65"/>
      <c r="V106" s="72"/>
    </row>
    <row r="107" spans="1:22" ht="15" customHeight="1" x14ac:dyDescent="0.15">
      <c r="A107" s="145"/>
      <c r="B107" s="121"/>
      <c r="C107" s="122"/>
      <c r="D107" s="10" t="s">
        <v>33</v>
      </c>
      <c r="E107" s="17">
        <v>19</v>
      </c>
      <c r="F107" s="35"/>
      <c r="G107" s="36">
        <f>ROUNDDOWN(F107,-1)</f>
        <v>0</v>
      </c>
      <c r="H107" s="54">
        <f>$E107*G107*100</f>
        <v>0</v>
      </c>
      <c r="I107" s="60"/>
      <c r="J107" s="35"/>
      <c r="K107" s="36">
        <f>ROUNDDOWN(J107,-1)</f>
        <v>0</v>
      </c>
      <c r="L107" s="54">
        <f>$E107*K107*100</f>
        <v>0</v>
      </c>
      <c r="M107" s="60"/>
      <c r="N107" s="35"/>
      <c r="O107" s="36">
        <f>ROUNDDOWN(N107,-1)</f>
        <v>0</v>
      </c>
      <c r="P107" s="54">
        <f>$E107*O107*100</f>
        <v>0</v>
      </c>
      <c r="Q107" s="60"/>
      <c r="R107" s="36">
        <f t="shared" si="43"/>
        <v>0</v>
      </c>
      <c r="S107" s="54">
        <f t="shared" si="43"/>
        <v>0</v>
      </c>
      <c r="T107" s="54">
        <f t="shared" si="43"/>
        <v>0</v>
      </c>
      <c r="U107" s="64"/>
      <c r="V107" s="71"/>
    </row>
    <row r="108" spans="1:22" ht="15" customHeight="1" x14ac:dyDescent="0.15">
      <c r="A108" s="145"/>
      <c r="B108" s="121"/>
      <c r="C108" s="122"/>
      <c r="D108" s="10" t="s">
        <v>15</v>
      </c>
      <c r="E108" s="17">
        <v>21</v>
      </c>
      <c r="F108" s="35"/>
      <c r="G108" s="36">
        <f>ROUNDDOWN(F108,-1)</f>
        <v>0</v>
      </c>
      <c r="H108" s="54">
        <f>$E108*G108*100</f>
        <v>0</v>
      </c>
      <c r="I108" s="60"/>
      <c r="J108" s="35"/>
      <c r="K108" s="36">
        <f>ROUNDDOWN(J108,-1)</f>
        <v>0</v>
      </c>
      <c r="L108" s="54">
        <f>$E108*K108*100</f>
        <v>0</v>
      </c>
      <c r="M108" s="60"/>
      <c r="N108" s="35"/>
      <c r="O108" s="36">
        <f>ROUNDDOWN(N108,-1)</f>
        <v>0</v>
      </c>
      <c r="P108" s="54">
        <f>$E108*O108*100</f>
        <v>0</v>
      </c>
      <c r="Q108" s="60"/>
      <c r="R108" s="36">
        <f t="shared" si="43"/>
        <v>0</v>
      </c>
      <c r="S108" s="54">
        <f t="shared" si="43"/>
        <v>0</v>
      </c>
      <c r="T108" s="54">
        <f t="shared" si="43"/>
        <v>0</v>
      </c>
      <c r="U108" s="64"/>
      <c r="V108" s="71"/>
    </row>
    <row r="109" spans="1:22" ht="15" customHeight="1" x14ac:dyDescent="0.15">
      <c r="A109" s="145"/>
      <c r="B109" s="123"/>
      <c r="C109" s="124"/>
      <c r="D109" s="12" t="s">
        <v>16</v>
      </c>
      <c r="E109" s="27"/>
      <c r="F109" s="42">
        <f t="shared" ref="F109:T109" si="44">SUBTOTAL(109,F106:F108)</f>
        <v>0</v>
      </c>
      <c r="G109" s="42">
        <f t="shared" si="44"/>
        <v>0</v>
      </c>
      <c r="H109" s="56">
        <f t="shared" si="44"/>
        <v>0</v>
      </c>
      <c r="I109" s="56">
        <f t="shared" si="44"/>
        <v>0</v>
      </c>
      <c r="J109" s="42">
        <f t="shared" si="44"/>
        <v>0</v>
      </c>
      <c r="K109" s="42">
        <f t="shared" si="44"/>
        <v>0</v>
      </c>
      <c r="L109" s="56">
        <f t="shared" si="44"/>
        <v>0</v>
      </c>
      <c r="M109" s="56">
        <f t="shared" si="44"/>
        <v>0</v>
      </c>
      <c r="N109" s="42">
        <f t="shared" si="44"/>
        <v>0</v>
      </c>
      <c r="O109" s="42">
        <f t="shared" si="44"/>
        <v>0</v>
      </c>
      <c r="P109" s="56">
        <f t="shared" si="44"/>
        <v>0</v>
      </c>
      <c r="Q109" s="56">
        <f t="shared" si="44"/>
        <v>0</v>
      </c>
      <c r="R109" s="42">
        <f t="shared" si="44"/>
        <v>0</v>
      </c>
      <c r="S109" s="56">
        <f t="shared" si="44"/>
        <v>0</v>
      </c>
      <c r="T109" s="56">
        <f t="shared" si="44"/>
        <v>0</v>
      </c>
      <c r="U109" s="67"/>
      <c r="V109" s="74"/>
    </row>
    <row r="110" spans="1:22" ht="15" customHeight="1" x14ac:dyDescent="0.15">
      <c r="A110" s="145"/>
      <c r="B110" s="125" t="s">
        <v>69</v>
      </c>
      <c r="C110" s="126"/>
      <c r="D110" s="10" t="s">
        <v>29</v>
      </c>
      <c r="E110" s="24">
        <v>5</v>
      </c>
      <c r="F110" s="40"/>
      <c r="G110" s="49">
        <f>ROUNDDOWN(F110,0)</f>
        <v>0</v>
      </c>
      <c r="H110" s="54">
        <f>$E110*G110*10000</f>
        <v>0</v>
      </c>
      <c r="I110" s="60"/>
      <c r="J110" s="40"/>
      <c r="K110" s="49">
        <f>ROUNDDOWN(J110,0)</f>
        <v>0</v>
      </c>
      <c r="L110" s="54">
        <f>$E110*K110*10000</f>
        <v>0</v>
      </c>
      <c r="M110" s="60"/>
      <c r="N110" s="40"/>
      <c r="O110" s="49">
        <f>ROUNDDOWN(N110,0)</f>
        <v>0</v>
      </c>
      <c r="P110" s="54">
        <f>$E110*O110*10000</f>
        <v>0</v>
      </c>
      <c r="Q110" s="60"/>
      <c r="R110" s="49">
        <f t="shared" ref="R110:T112" si="45">G110+K110+O110</f>
        <v>0</v>
      </c>
      <c r="S110" s="54">
        <f t="shared" si="45"/>
        <v>0</v>
      </c>
      <c r="T110" s="54">
        <f t="shared" si="45"/>
        <v>0</v>
      </c>
      <c r="U110" s="65"/>
      <c r="V110" s="72"/>
    </row>
    <row r="111" spans="1:22" ht="15" customHeight="1" x14ac:dyDescent="0.15">
      <c r="A111" s="145"/>
      <c r="B111" s="121"/>
      <c r="C111" s="122"/>
      <c r="D111" s="10" t="s">
        <v>33</v>
      </c>
      <c r="E111" s="24">
        <v>6</v>
      </c>
      <c r="F111" s="40"/>
      <c r="G111" s="49">
        <f>ROUNDDOWN(F111,0)</f>
        <v>0</v>
      </c>
      <c r="H111" s="54">
        <f>$E111*G111*10000</f>
        <v>0</v>
      </c>
      <c r="I111" s="60"/>
      <c r="J111" s="40"/>
      <c r="K111" s="49">
        <f>ROUNDDOWN(J111,0)</f>
        <v>0</v>
      </c>
      <c r="L111" s="54">
        <f>$E111*K111*10000</f>
        <v>0</v>
      </c>
      <c r="M111" s="60"/>
      <c r="N111" s="40"/>
      <c r="O111" s="49">
        <f>ROUNDDOWN(N111,0)</f>
        <v>0</v>
      </c>
      <c r="P111" s="54">
        <f>$E111*O111*10000</f>
        <v>0</v>
      </c>
      <c r="Q111" s="60"/>
      <c r="R111" s="49">
        <f t="shared" si="45"/>
        <v>0</v>
      </c>
      <c r="S111" s="54">
        <f t="shared" si="45"/>
        <v>0</v>
      </c>
      <c r="T111" s="54">
        <f t="shared" si="45"/>
        <v>0</v>
      </c>
      <c r="U111" s="64"/>
      <c r="V111" s="71"/>
    </row>
    <row r="112" spans="1:22" ht="15" customHeight="1" x14ac:dyDescent="0.15">
      <c r="A112" s="145"/>
      <c r="B112" s="121"/>
      <c r="C112" s="122"/>
      <c r="D112" s="10" t="s">
        <v>15</v>
      </c>
      <c r="E112" s="24">
        <v>6.5</v>
      </c>
      <c r="F112" s="40"/>
      <c r="G112" s="49">
        <f>ROUNDDOWN(F112,0)</f>
        <v>0</v>
      </c>
      <c r="H112" s="54">
        <f>$E112*G112*10000</f>
        <v>0</v>
      </c>
      <c r="I112" s="60"/>
      <c r="J112" s="40"/>
      <c r="K112" s="49">
        <f>ROUNDDOWN(J112,0)</f>
        <v>0</v>
      </c>
      <c r="L112" s="54">
        <f>$E112*K112*10000</f>
        <v>0</v>
      </c>
      <c r="M112" s="60"/>
      <c r="N112" s="40"/>
      <c r="O112" s="49">
        <f>ROUNDDOWN(N112,0)</f>
        <v>0</v>
      </c>
      <c r="P112" s="54">
        <f>$E112*O112*10000</f>
        <v>0</v>
      </c>
      <c r="Q112" s="60"/>
      <c r="R112" s="49">
        <f t="shared" si="45"/>
        <v>0</v>
      </c>
      <c r="S112" s="54">
        <f t="shared" si="45"/>
        <v>0</v>
      </c>
      <c r="T112" s="54">
        <f t="shared" si="45"/>
        <v>0</v>
      </c>
      <c r="U112" s="64"/>
      <c r="V112" s="71"/>
    </row>
    <row r="113" spans="1:22" ht="15" customHeight="1" x14ac:dyDescent="0.15">
      <c r="A113" s="145"/>
      <c r="B113" s="123"/>
      <c r="C113" s="124"/>
      <c r="D113" s="10" t="s">
        <v>16</v>
      </c>
      <c r="E113" s="28"/>
      <c r="F113" s="43">
        <f t="shared" ref="F113:T113" si="46">SUBTOTAL(109,F110:F112)</f>
        <v>0</v>
      </c>
      <c r="G113" s="49">
        <f t="shared" si="46"/>
        <v>0</v>
      </c>
      <c r="H113" s="54">
        <f t="shared" si="46"/>
        <v>0</v>
      </c>
      <c r="I113" s="54">
        <f t="shared" si="46"/>
        <v>0</v>
      </c>
      <c r="J113" s="43">
        <f t="shared" si="46"/>
        <v>0</v>
      </c>
      <c r="K113" s="49">
        <f t="shared" si="46"/>
        <v>0</v>
      </c>
      <c r="L113" s="54">
        <f t="shared" si="46"/>
        <v>0</v>
      </c>
      <c r="M113" s="54">
        <f t="shared" si="46"/>
        <v>0</v>
      </c>
      <c r="N113" s="43">
        <f t="shared" si="46"/>
        <v>0</v>
      </c>
      <c r="O113" s="49">
        <f t="shared" si="46"/>
        <v>0</v>
      </c>
      <c r="P113" s="54">
        <f t="shared" si="46"/>
        <v>0</v>
      </c>
      <c r="Q113" s="54">
        <f t="shared" si="46"/>
        <v>0</v>
      </c>
      <c r="R113" s="49">
        <f t="shared" si="46"/>
        <v>0</v>
      </c>
      <c r="S113" s="54">
        <f t="shared" si="46"/>
        <v>0</v>
      </c>
      <c r="T113" s="54">
        <f t="shared" si="46"/>
        <v>0</v>
      </c>
      <c r="U113" s="64"/>
      <c r="V113" s="71"/>
    </row>
    <row r="114" spans="1:22" ht="15" customHeight="1" x14ac:dyDescent="0.15">
      <c r="A114" s="146"/>
      <c r="B114" s="104" t="s">
        <v>71</v>
      </c>
      <c r="C114" s="105"/>
      <c r="D114" s="13"/>
      <c r="E114" s="29">
        <v>0</v>
      </c>
      <c r="F114" s="44"/>
      <c r="G114" s="51">
        <f>ROUNDDOWN(F114,0)</f>
        <v>0</v>
      </c>
      <c r="H114" s="57">
        <f>$E114*G114*10000</f>
        <v>0</v>
      </c>
      <c r="I114" s="61"/>
      <c r="J114" s="44"/>
      <c r="K114" s="51">
        <f>ROUNDDOWN(J114,0)</f>
        <v>0</v>
      </c>
      <c r="L114" s="57">
        <f>$E114*K114*10000</f>
        <v>0</v>
      </c>
      <c r="M114" s="61"/>
      <c r="N114" s="44"/>
      <c r="O114" s="51">
        <f>ROUNDDOWN(N114,0)</f>
        <v>0</v>
      </c>
      <c r="P114" s="57">
        <f>$E114*O114*10000</f>
        <v>0</v>
      </c>
      <c r="Q114" s="61"/>
      <c r="R114" s="51">
        <f t="shared" ref="R114:T117" si="47">G114+K114+O114</f>
        <v>0</v>
      </c>
      <c r="S114" s="57">
        <f t="shared" si="47"/>
        <v>0</v>
      </c>
      <c r="T114" s="57">
        <f t="shared" si="47"/>
        <v>0</v>
      </c>
      <c r="U114" s="68"/>
      <c r="V114" s="75"/>
    </row>
    <row r="115" spans="1:22" ht="15" customHeight="1" x14ac:dyDescent="0.15">
      <c r="A115" s="144" t="s">
        <v>72</v>
      </c>
      <c r="B115" s="119" t="s">
        <v>73</v>
      </c>
      <c r="C115" s="120"/>
      <c r="D115" s="9" t="s">
        <v>29</v>
      </c>
      <c r="E115" s="19">
        <v>1.5</v>
      </c>
      <c r="F115" s="38"/>
      <c r="G115" s="48">
        <f>ROUNDDOWN(F115,-1)</f>
        <v>0</v>
      </c>
      <c r="H115" s="53">
        <f>$E115*G115*100</f>
        <v>0</v>
      </c>
      <c r="I115" s="59"/>
      <c r="J115" s="38"/>
      <c r="K115" s="48">
        <f>ROUNDDOWN(J115,-1)</f>
        <v>0</v>
      </c>
      <c r="L115" s="53">
        <f>$E115*K115*100</f>
        <v>0</v>
      </c>
      <c r="M115" s="59"/>
      <c r="N115" s="38"/>
      <c r="O115" s="48">
        <f>ROUNDDOWN(N115,-1)</f>
        <v>0</v>
      </c>
      <c r="P115" s="53">
        <f>$E115*O115*100</f>
        <v>0</v>
      </c>
      <c r="Q115" s="59"/>
      <c r="R115" s="48">
        <f t="shared" si="47"/>
        <v>0</v>
      </c>
      <c r="S115" s="53">
        <f t="shared" si="47"/>
        <v>0</v>
      </c>
      <c r="T115" s="53">
        <f t="shared" si="47"/>
        <v>0</v>
      </c>
      <c r="U115" s="63"/>
      <c r="V115" s="70"/>
    </row>
    <row r="116" spans="1:22" ht="15" customHeight="1" x14ac:dyDescent="0.15">
      <c r="A116" s="145"/>
      <c r="B116" s="121"/>
      <c r="C116" s="122"/>
      <c r="D116" s="10" t="s">
        <v>33</v>
      </c>
      <c r="E116" s="17">
        <v>1.5</v>
      </c>
      <c r="F116" s="35"/>
      <c r="G116" s="36">
        <f>ROUNDDOWN(F116,-1)</f>
        <v>0</v>
      </c>
      <c r="H116" s="54">
        <f>$E116*G116*100</f>
        <v>0</v>
      </c>
      <c r="I116" s="60"/>
      <c r="J116" s="35"/>
      <c r="K116" s="36">
        <f>ROUNDDOWN(J116,-1)</f>
        <v>0</v>
      </c>
      <c r="L116" s="54">
        <f>$E116*K116*100</f>
        <v>0</v>
      </c>
      <c r="M116" s="60"/>
      <c r="N116" s="35"/>
      <c r="O116" s="36">
        <f>ROUNDDOWN(N116,-1)</f>
        <v>0</v>
      </c>
      <c r="P116" s="54">
        <f>$E116*O116*100</f>
        <v>0</v>
      </c>
      <c r="Q116" s="60"/>
      <c r="R116" s="36">
        <f t="shared" si="47"/>
        <v>0</v>
      </c>
      <c r="S116" s="54">
        <f t="shared" si="47"/>
        <v>0</v>
      </c>
      <c r="T116" s="54">
        <f t="shared" si="47"/>
        <v>0</v>
      </c>
      <c r="U116" s="64"/>
      <c r="V116" s="71"/>
    </row>
    <row r="117" spans="1:22" ht="15" customHeight="1" x14ac:dyDescent="0.15">
      <c r="A117" s="145"/>
      <c r="B117" s="121"/>
      <c r="C117" s="122"/>
      <c r="D117" s="10" t="s">
        <v>15</v>
      </c>
      <c r="E117" s="17">
        <v>1.5</v>
      </c>
      <c r="F117" s="35"/>
      <c r="G117" s="36">
        <f>ROUNDDOWN(F117,-1)</f>
        <v>0</v>
      </c>
      <c r="H117" s="54">
        <f>$E117*G117*100</f>
        <v>0</v>
      </c>
      <c r="I117" s="60"/>
      <c r="J117" s="35"/>
      <c r="K117" s="36">
        <f>ROUNDDOWN(J117,-1)</f>
        <v>0</v>
      </c>
      <c r="L117" s="54">
        <f>$E117*K117*100</f>
        <v>0</v>
      </c>
      <c r="M117" s="60"/>
      <c r="N117" s="35"/>
      <c r="O117" s="36">
        <f>ROUNDDOWN(N117,-1)</f>
        <v>0</v>
      </c>
      <c r="P117" s="54">
        <f>$E117*O117*100</f>
        <v>0</v>
      </c>
      <c r="Q117" s="60"/>
      <c r="R117" s="36">
        <f t="shared" si="47"/>
        <v>0</v>
      </c>
      <c r="S117" s="54">
        <f t="shared" si="47"/>
        <v>0</v>
      </c>
      <c r="T117" s="54">
        <f t="shared" si="47"/>
        <v>0</v>
      </c>
      <c r="U117" s="64"/>
      <c r="V117" s="71"/>
    </row>
    <row r="118" spans="1:22" ht="15" customHeight="1" x14ac:dyDescent="0.15">
      <c r="A118" s="145"/>
      <c r="B118" s="123"/>
      <c r="C118" s="124"/>
      <c r="D118" s="10" t="s">
        <v>16</v>
      </c>
      <c r="E118" s="20"/>
      <c r="F118" s="36">
        <f t="shared" ref="F118:T118" si="48">SUBTOTAL(109,F115:F117)</f>
        <v>0</v>
      </c>
      <c r="G118" s="36">
        <f t="shared" si="48"/>
        <v>0</v>
      </c>
      <c r="H118" s="54">
        <f t="shared" si="48"/>
        <v>0</v>
      </c>
      <c r="I118" s="54">
        <f t="shared" si="48"/>
        <v>0</v>
      </c>
      <c r="J118" s="36">
        <f t="shared" si="48"/>
        <v>0</v>
      </c>
      <c r="K118" s="36">
        <f t="shared" si="48"/>
        <v>0</v>
      </c>
      <c r="L118" s="54">
        <f t="shared" si="48"/>
        <v>0</v>
      </c>
      <c r="M118" s="54">
        <f t="shared" si="48"/>
        <v>0</v>
      </c>
      <c r="N118" s="36">
        <f t="shared" si="48"/>
        <v>0</v>
      </c>
      <c r="O118" s="36">
        <f t="shared" si="48"/>
        <v>0</v>
      </c>
      <c r="P118" s="54">
        <f t="shared" si="48"/>
        <v>0</v>
      </c>
      <c r="Q118" s="54">
        <f t="shared" si="48"/>
        <v>0</v>
      </c>
      <c r="R118" s="36">
        <f t="shared" si="48"/>
        <v>0</v>
      </c>
      <c r="S118" s="54">
        <f t="shared" si="48"/>
        <v>0</v>
      </c>
      <c r="T118" s="54">
        <f t="shared" si="48"/>
        <v>0</v>
      </c>
      <c r="U118" s="64"/>
      <c r="V118" s="71"/>
    </row>
    <row r="119" spans="1:22" ht="15" customHeight="1" x14ac:dyDescent="0.15">
      <c r="A119" s="145"/>
      <c r="B119" s="125" t="s">
        <v>74</v>
      </c>
      <c r="C119" s="126"/>
      <c r="D119" s="10" t="s">
        <v>29</v>
      </c>
      <c r="E119" s="15">
        <v>0.5</v>
      </c>
      <c r="F119" s="33"/>
      <c r="G119" s="34">
        <f>ROUNDDOWN(F119,0)</f>
        <v>0</v>
      </c>
      <c r="H119" s="54">
        <f>$E119*G119*1000</f>
        <v>0</v>
      </c>
      <c r="I119" s="60"/>
      <c r="J119" s="33"/>
      <c r="K119" s="34">
        <f>ROUNDDOWN(J119,0)</f>
        <v>0</v>
      </c>
      <c r="L119" s="54">
        <f>$E119*K119*1000</f>
        <v>0</v>
      </c>
      <c r="M119" s="60"/>
      <c r="N119" s="33"/>
      <c r="O119" s="34">
        <f>ROUNDDOWN(N119,0)</f>
        <v>0</v>
      </c>
      <c r="P119" s="54">
        <f>$E119*O119*1000</f>
        <v>0</v>
      </c>
      <c r="Q119" s="60"/>
      <c r="R119" s="34">
        <f t="shared" ref="R119:T121" si="49">G119+K119+O119</f>
        <v>0</v>
      </c>
      <c r="S119" s="54">
        <f t="shared" si="49"/>
        <v>0</v>
      </c>
      <c r="T119" s="54">
        <f t="shared" si="49"/>
        <v>0</v>
      </c>
      <c r="U119" s="65"/>
      <c r="V119" s="72"/>
    </row>
    <row r="120" spans="1:22" ht="15" customHeight="1" x14ac:dyDescent="0.15">
      <c r="A120" s="145"/>
      <c r="B120" s="121"/>
      <c r="C120" s="122"/>
      <c r="D120" s="10" t="s">
        <v>33</v>
      </c>
      <c r="E120" s="15">
        <v>0.5</v>
      </c>
      <c r="F120" s="33"/>
      <c r="G120" s="34">
        <f>ROUNDDOWN(F120,0)</f>
        <v>0</v>
      </c>
      <c r="H120" s="54">
        <f>$E120*G120*1000</f>
        <v>0</v>
      </c>
      <c r="I120" s="60"/>
      <c r="J120" s="33"/>
      <c r="K120" s="34">
        <f>ROUNDDOWN(J120,0)</f>
        <v>0</v>
      </c>
      <c r="L120" s="54">
        <f>$E120*K120*1000</f>
        <v>0</v>
      </c>
      <c r="M120" s="60"/>
      <c r="N120" s="33"/>
      <c r="O120" s="34">
        <f>ROUNDDOWN(N120,0)</f>
        <v>0</v>
      </c>
      <c r="P120" s="54">
        <f>$E120*O120*1000</f>
        <v>0</v>
      </c>
      <c r="Q120" s="60"/>
      <c r="R120" s="34">
        <f t="shared" si="49"/>
        <v>0</v>
      </c>
      <c r="S120" s="54">
        <f t="shared" si="49"/>
        <v>0</v>
      </c>
      <c r="T120" s="54">
        <f t="shared" si="49"/>
        <v>0</v>
      </c>
      <c r="U120" s="64"/>
      <c r="V120" s="71"/>
    </row>
    <row r="121" spans="1:22" ht="15" customHeight="1" x14ac:dyDescent="0.15">
      <c r="A121" s="145"/>
      <c r="B121" s="121"/>
      <c r="C121" s="122"/>
      <c r="D121" s="10" t="s">
        <v>15</v>
      </c>
      <c r="E121" s="15">
        <v>0.5</v>
      </c>
      <c r="F121" s="33"/>
      <c r="G121" s="34">
        <f>ROUNDDOWN(F121,0)</f>
        <v>0</v>
      </c>
      <c r="H121" s="54">
        <f>$E121*G121*1000</f>
        <v>0</v>
      </c>
      <c r="I121" s="60"/>
      <c r="J121" s="33"/>
      <c r="K121" s="34">
        <f>ROUNDDOWN(J121,0)</f>
        <v>0</v>
      </c>
      <c r="L121" s="54">
        <f>$E121*K121*1000</f>
        <v>0</v>
      </c>
      <c r="M121" s="60"/>
      <c r="N121" s="33"/>
      <c r="O121" s="34">
        <f>ROUNDDOWN(N121,0)</f>
        <v>0</v>
      </c>
      <c r="P121" s="54">
        <f>$E121*O121*1000</f>
        <v>0</v>
      </c>
      <c r="Q121" s="60"/>
      <c r="R121" s="34">
        <f t="shared" si="49"/>
        <v>0</v>
      </c>
      <c r="S121" s="54">
        <f t="shared" si="49"/>
        <v>0</v>
      </c>
      <c r="T121" s="54">
        <f t="shared" si="49"/>
        <v>0</v>
      </c>
      <c r="U121" s="64"/>
      <c r="V121" s="71"/>
    </row>
    <row r="122" spans="1:22" ht="15" customHeight="1" x14ac:dyDescent="0.15">
      <c r="A122" s="146"/>
      <c r="B122" s="127"/>
      <c r="C122" s="128"/>
      <c r="D122" s="11" t="s">
        <v>16</v>
      </c>
      <c r="E122" s="18"/>
      <c r="F122" s="37">
        <f t="shared" ref="F122:T122" si="50">SUBTOTAL(109,F119:F121)</f>
        <v>0</v>
      </c>
      <c r="G122" s="37">
        <f t="shared" si="50"/>
        <v>0</v>
      </c>
      <c r="H122" s="55">
        <f t="shared" si="50"/>
        <v>0</v>
      </c>
      <c r="I122" s="55">
        <f t="shared" si="50"/>
        <v>0</v>
      </c>
      <c r="J122" s="37">
        <f t="shared" si="50"/>
        <v>0</v>
      </c>
      <c r="K122" s="37">
        <f t="shared" si="50"/>
        <v>0</v>
      </c>
      <c r="L122" s="55">
        <f t="shared" si="50"/>
        <v>0</v>
      </c>
      <c r="M122" s="55">
        <f t="shared" si="50"/>
        <v>0</v>
      </c>
      <c r="N122" s="37">
        <f t="shared" si="50"/>
        <v>0</v>
      </c>
      <c r="O122" s="37">
        <f t="shared" si="50"/>
        <v>0</v>
      </c>
      <c r="P122" s="55">
        <f t="shared" si="50"/>
        <v>0</v>
      </c>
      <c r="Q122" s="55">
        <f t="shared" si="50"/>
        <v>0</v>
      </c>
      <c r="R122" s="37">
        <f t="shared" si="50"/>
        <v>0</v>
      </c>
      <c r="S122" s="55">
        <f t="shared" si="50"/>
        <v>0</v>
      </c>
      <c r="T122" s="55">
        <f t="shared" si="50"/>
        <v>0</v>
      </c>
      <c r="U122" s="66"/>
      <c r="V122" s="73"/>
    </row>
    <row r="123" spans="1:22" ht="15" customHeight="1" x14ac:dyDescent="0.15">
      <c r="A123" s="138" t="s">
        <v>78</v>
      </c>
      <c r="B123" s="139"/>
      <c r="C123" s="6" t="s">
        <v>8</v>
      </c>
      <c r="D123" s="9" t="s">
        <v>29</v>
      </c>
      <c r="E123" s="14">
        <v>30</v>
      </c>
      <c r="F123" s="32"/>
      <c r="G123" s="47">
        <f>ROUNDDOWN(F123,0)</f>
        <v>0</v>
      </c>
      <c r="H123" s="53">
        <f>$E123*G123*1000</f>
        <v>0</v>
      </c>
      <c r="I123" s="59"/>
      <c r="J123" s="32"/>
      <c r="K123" s="47">
        <f>ROUNDDOWN(J123,0)</f>
        <v>0</v>
      </c>
      <c r="L123" s="53">
        <f>$E123*K123*1000</f>
        <v>0</v>
      </c>
      <c r="M123" s="59"/>
      <c r="N123" s="32"/>
      <c r="O123" s="47">
        <f>ROUNDDOWN(N123,0)</f>
        <v>0</v>
      </c>
      <c r="P123" s="53">
        <f>$E123*O123*1000</f>
        <v>0</v>
      </c>
      <c r="Q123" s="59"/>
      <c r="R123" s="47">
        <f t="shared" ref="R123:T126" si="51">G123+K123+O123</f>
        <v>0</v>
      </c>
      <c r="S123" s="53">
        <f t="shared" si="51"/>
        <v>0</v>
      </c>
      <c r="T123" s="53">
        <f t="shared" si="51"/>
        <v>0</v>
      </c>
      <c r="U123" s="63"/>
      <c r="V123" s="70"/>
    </row>
    <row r="124" spans="1:22" ht="15" customHeight="1" x14ac:dyDescent="0.15">
      <c r="A124" s="140"/>
      <c r="B124" s="141"/>
      <c r="C124" s="7" t="s">
        <v>32</v>
      </c>
      <c r="D124" s="10" t="s">
        <v>29</v>
      </c>
      <c r="E124" s="15">
        <v>2.5</v>
      </c>
      <c r="F124" s="33"/>
      <c r="G124" s="34">
        <f>ROUNDDOWN(F124,0)</f>
        <v>0</v>
      </c>
      <c r="H124" s="54">
        <f>$E124*G124*1000</f>
        <v>0</v>
      </c>
      <c r="I124" s="60"/>
      <c r="J124" s="33"/>
      <c r="K124" s="34">
        <f>ROUNDDOWN(J124,0)</f>
        <v>0</v>
      </c>
      <c r="L124" s="54">
        <f>$E124*K124*1000</f>
        <v>0</v>
      </c>
      <c r="M124" s="60"/>
      <c r="N124" s="33"/>
      <c r="O124" s="34">
        <f>ROUNDDOWN(N124,0)</f>
        <v>0</v>
      </c>
      <c r="P124" s="54">
        <f>$E124*O124*1000</f>
        <v>0</v>
      </c>
      <c r="Q124" s="60"/>
      <c r="R124" s="34">
        <f t="shared" si="51"/>
        <v>0</v>
      </c>
      <c r="S124" s="54">
        <f t="shared" si="51"/>
        <v>0</v>
      </c>
      <c r="T124" s="54">
        <f t="shared" si="51"/>
        <v>0</v>
      </c>
      <c r="U124" s="65"/>
      <c r="V124" s="72"/>
    </row>
    <row r="125" spans="1:22" ht="15" customHeight="1" x14ac:dyDescent="0.15">
      <c r="A125" s="140"/>
      <c r="B125" s="141"/>
      <c r="C125" s="7" t="s">
        <v>75</v>
      </c>
      <c r="D125" s="10" t="s">
        <v>29</v>
      </c>
      <c r="E125" s="15">
        <v>3.5</v>
      </c>
      <c r="F125" s="33"/>
      <c r="G125" s="34">
        <f>ROUNDDOWN(F125,0)</f>
        <v>0</v>
      </c>
      <c r="H125" s="54">
        <f>$E125*G125*1000</f>
        <v>0</v>
      </c>
      <c r="I125" s="60"/>
      <c r="J125" s="33"/>
      <c r="K125" s="34">
        <f>ROUNDDOWN(J125,0)</f>
        <v>0</v>
      </c>
      <c r="L125" s="54">
        <f>$E125*K125*1000</f>
        <v>0</v>
      </c>
      <c r="M125" s="60"/>
      <c r="N125" s="33"/>
      <c r="O125" s="34">
        <f>ROUNDDOWN(N125,0)</f>
        <v>0</v>
      </c>
      <c r="P125" s="54">
        <f>$E125*O125*1000</f>
        <v>0</v>
      </c>
      <c r="Q125" s="60"/>
      <c r="R125" s="34">
        <f t="shared" si="51"/>
        <v>0</v>
      </c>
      <c r="S125" s="54">
        <f t="shared" si="51"/>
        <v>0</v>
      </c>
      <c r="T125" s="54">
        <f t="shared" si="51"/>
        <v>0</v>
      </c>
      <c r="U125" s="65"/>
      <c r="V125" s="72"/>
    </row>
    <row r="126" spans="1:22" ht="15" customHeight="1" x14ac:dyDescent="0.15">
      <c r="A126" s="142"/>
      <c r="B126" s="143"/>
      <c r="C126" s="8" t="s">
        <v>76</v>
      </c>
      <c r="D126" s="11" t="s">
        <v>29</v>
      </c>
      <c r="E126" s="30">
        <v>1.5</v>
      </c>
      <c r="F126" s="45"/>
      <c r="G126" s="39">
        <f>ROUNDDOWN(F126,-1)</f>
        <v>0</v>
      </c>
      <c r="H126" s="55">
        <f>$E126*G126*100</f>
        <v>0</v>
      </c>
      <c r="I126" s="62"/>
      <c r="J126" s="45"/>
      <c r="K126" s="39">
        <f>ROUNDDOWN(J126,-1)</f>
        <v>0</v>
      </c>
      <c r="L126" s="55">
        <f>$E126*K126*100</f>
        <v>0</v>
      </c>
      <c r="M126" s="62"/>
      <c r="N126" s="45"/>
      <c r="O126" s="39">
        <f>ROUNDDOWN(N126,-1)</f>
        <v>0</v>
      </c>
      <c r="P126" s="55">
        <f>$E126*O126*100</f>
        <v>0</v>
      </c>
      <c r="Q126" s="62"/>
      <c r="R126" s="39">
        <f t="shared" si="51"/>
        <v>0</v>
      </c>
      <c r="S126" s="55">
        <f t="shared" si="51"/>
        <v>0</v>
      </c>
      <c r="T126" s="55">
        <f t="shared" si="51"/>
        <v>0</v>
      </c>
      <c r="U126" s="66"/>
      <c r="V126" s="73"/>
    </row>
    <row r="127" spans="1:22" ht="15" customHeight="1" x14ac:dyDescent="0.15">
      <c r="A127" s="106" t="s">
        <v>81</v>
      </c>
      <c r="B127" s="107"/>
      <c r="C127" s="107"/>
      <c r="D127" s="107"/>
      <c r="E127" s="31"/>
      <c r="F127" s="46"/>
      <c r="G127" s="46"/>
      <c r="H127" s="58">
        <f>SUBTOTAL(109,H18:H126)</f>
        <v>0</v>
      </c>
      <c r="I127" s="58">
        <f>SUBTOTAL(109,I18:I126)</f>
        <v>0</v>
      </c>
      <c r="J127" s="46"/>
      <c r="K127" s="46"/>
      <c r="L127" s="58">
        <f>SUBTOTAL(109,L18:L126)</f>
        <v>0</v>
      </c>
      <c r="M127" s="58">
        <f>SUBTOTAL(109,M18:M126)</f>
        <v>0</v>
      </c>
      <c r="N127" s="46"/>
      <c r="O127" s="46"/>
      <c r="P127" s="58">
        <f>SUBTOTAL(109,P18:P126)</f>
        <v>0</v>
      </c>
      <c r="Q127" s="58">
        <f>SUBTOTAL(109,Q18:Q126)</f>
        <v>0</v>
      </c>
      <c r="R127" s="46"/>
      <c r="S127" s="58">
        <f>SUBTOTAL(109,S18:S126)</f>
        <v>0</v>
      </c>
      <c r="T127" s="58">
        <f>SUBTOTAL(109,T18:T126)</f>
        <v>0</v>
      </c>
      <c r="U127" s="69"/>
      <c r="V127" s="76"/>
    </row>
    <row r="128" spans="1:22" ht="15" customHeight="1" x14ac:dyDescent="0.15">
      <c r="B128" s="1" t="s">
        <v>154</v>
      </c>
    </row>
    <row r="129" spans="2:2" ht="15" customHeight="1" x14ac:dyDescent="0.15">
      <c r="B129" s="1" t="s">
        <v>41</v>
      </c>
    </row>
    <row r="130" spans="2:2" ht="15" customHeight="1" x14ac:dyDescent="0.15">
      <c r="B130" s="1" t="s">
        <v>127</v>
      </c>
    </row>
    <row r="131" spans="2:2" ht="15" customHeight="1" x14ac:dyDescent="0.15">
      <c r="B131" s="1" t="s">
        <v>155</v>
      </c>
    </row>
    <row r="132" spans="2:2" ht="15.95" customHeight="1" x14ac:dyDescent="0.15">
      <c r="B132" s="1" t="s">
        <v>156</v>
      </c>
    </row>
  </sheetData>
  <mergeCells count="68">
    <mergeCell ref="B110:C113"/>
    <mergeCell ref="B115:C118"/>
    <mergeCell ref="B119:C122"/>
    <mergeCell ref="A123:B126"/>
    <mergeCell ref="A18:A49"/>
    <mergeCell ref="B18:B37"/>
    <mergeCell ref="B38:B49"/>
    <mergeCell ref="A50:A61"/>
    <mergeCell ref="A62:A69"/>
    <mergeCell ref="A70:A85"/>
    <mergeCell ref="A94:A114"/>
    <mergeCell ref="A115:A122"/>
    <mergeCell ref="A90:C93"/>
    <mergeCell ref="B94:C97"/>
    <mergeCell ref="B98:C101"/>
    <mergeCell ref="B102:C105"/>
    <mergeCell ref="B106:C109"/>
    <mergeCell ref="A127:D127"/>
    <mergeCell ref="A15:C17"/>
    <mergeCell ref="U15:U17"/>
    <mergeCell ref="V15:V17"/>
    <mergeCell ref="D16:D17"/>
    <mergeCell ref="E16:E17"/>
    <mergeCell ref="R16:R17"/>
    <mergeCell ref="S16:S17"/>
    <mergeCell ref="T16:T17"/>
    <mergeCell ref="C18:C21"/>
    <mergeCell ref="C22:C25"/>
    <mergeCell ref="C26:C29"/>
    <mergeCell ref="C30:C33"/>
    <mergeCell ref="C34:C37"/>
    <mergeCell ref="C38:C41"/>
    <mergeCell ref="C42:C45"/>
    <mergeCell ref="R15:T15"/>
    <mergeCell ref="F16:I16"/>
    <mergeCell ref="J16:M16"/>
    <mergeCell ref="N16:Q16"/>
    <mergeCell ref="B114:C114"/>
    <mergeCell ref="C46:C49"/>
    <mergeCell ref="B50:C53"/>
    <mergeCell ref="B54:C57"/>
    <mergeCell ref="B58:C61"/>
    <mergeCell ref="B62:C65"/>
    <mergeCell ref="B66:C69"/>
    <mergeCell ref="B70:C73"/>
    <mergeCell ref="B74:C77"/>
    <mergeCell ref="B78:C81"/>
    <mergeCell ref="B82:C85"/>
    <mergeCell ref="A86:C89"/>
    <mergeCell ref="A9:D9"/>
    <mergeCell ref="E9:G9"/>
    <mergeCell ref="H9:J9"/>
    <mergeCell ref="K9:M9"/>
    <mergeCell ref="D15:E15"/>
    <mergeCell ref="F15:Q15"/>
    <mergeCell ref="A7:D7"/>
    <mergeCell ref="E7:G7"/>
    <mergeCell ref="H7:J7"/>
    <mergeCell ref="K7:M7"/>
    <mergeCell ref="A8:D8"/>
    <mergeCell ref="E8:G8"/>
    <mergeCell ref="H8:J8"/>
    <mergeCell ref="K8:M8"/>
    <mergeCell ref="A3:V3"/>
    <mergeCell ref="A6:D6"/>
    <mergeCell ref="E6:G6"/>
    <mergeCell ref="H6:J6"/>
    <mergeCell ref="K6:M6"/>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rowBreaks count="1" manualBreakCount="1">
    <brk id="69"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19"/>
  <sheetViews>
    <sheetView view="pageBreakPreview" topLeftCell="A77" zoomScale="80" zoomScaleSheetLayoutView="80" workbookViewId="0">
      <selection activeCell="E57" sqref="E57"/>
    </sheetView>
  </sheetViews>
  <sheetFormatPr defaultColWidth="9" defaultRowHeight="12" x14ac:dyDescent="0.15"/>
  <cols>
    <col min="1" max="2" width="3.125" style="1" customWidth="1"/>
    <col min="3" max="3" width="15" style="1" customWidth="1"/>
    <col min="4" max="4" width="12.5" style="1" customWidth="1"/>
    <col min="5" max="5" width="15" style="1" customWidth="1"/>
    <col min="6" max="7" width="11.25" style="1" customWidth="1"/>
    <col min="8" max="9" width="15" style="1" customWidth="1"/>
    <col min="10" max="11" width="11.25" style="1" customWidth="1"/>
    <col min="12" max="13" width="15" style="1" customWidth="1"/>
    <col min="14" max="15" width="11.25" style="1" customWidth="1"/>
    <col min="16" max="17" width="15" style="1" customWidth="1"/>
    <col min="18" max="18" width="11.25" style="1" customWidth="1"/>
    <col min="19" max="20" width="15" style="1" customWidth="1"/>
    <col min="21" max="21" width="36.25" style="1" customWidth="1"/>
    <col min="22" max="24" width="11.625" style="1" customWidth="1"/>
    <col min="25" max="28" width="10" style="1" customWidth="1"/>
    <col min="29" max="31" width="11.625" style="1" customWidth="1"/>
    <col min="32" max="35" width="10" style="1" customWidth="1"/>
    <col min="36" max="38" width="11.625" style="1" customWidth="1"/>
    <col min="39" max="39" width="14.625" style="1" customWidth="1"/>
    <col min="40" max="16384" width="9" style="1"/>
  </cols>
  <sheetData>
    <row r="1" spans="1:21" ht="15" customHeight="1" x14ac:dyDescent="0.15">
      <c r="A1" s="3" t="s">
        <v>80</v>
      </c>
    </row>
    <row r="2" spans="1:21" ht="15" customHeight="1" x14ac:dyDescent="0.15">
      <c r="A2" s="108" t="s">
        <v>12</v>
      </c>
      <c r="B2" s="102"/>
      <c r="C2" s="102"/>
      <c r="D2" s="102" t="s">
        <v>21</v>
      </c>
      <c r="E2" s="102"/>
      <c r="F2" s="102" t="s">
        <v>23</v>
      </c>
      <c r="G2" s="102"/>
      <c r="H2" s="102"/>
      <c r="I2" s="102"/>
      <c r="J2" s="102"/>
      <c r="K2" s="102"/>
      <c r="L2" s="102"/>
      <c r="M2" s="102"/>
      <c r="N2" s="102"/>
      <c r="O2" s="102"/>
      <c r="P2" s="102"/>
      <c r="Q2" s="102"/>
      <c r="R2" s="102" t="s">
        <v>9</v>
      </c>
      <c r="S2" s="102"/>
      <c r="T2" s="102"/>
      <c r="U2" s="112" t="s">
        <v>5</v>
      </c>
    </row>
    <row r="3" spans="1:21" ht="15" customHeight="1" x14ac:dyDescent="0.15">
      <c r="A3" s="109"/>
      <c r="B3" s="103"/>
      <c r="C3" s="103"/>
      <c r="D3" s="103" t="s">
        <v>22</v>
      </c>
      <c r="E3" s="103" t="s">
        <v>79</v>
      </c>
      <c r="F3" s="103" t="s">
        <v>10</v>
      </c>
      <c r="G3" s="103"/>
      <c r="H3" s="103"/>
      <c r="I3" s="103"/>
      <c r="J3" s="103" t="s">
        <v>10</v>
      </c>
      <c r="K3" s="103"/>
      <c r="L3" s="103"/>
      <c r="M3" s="103"/>
      <c r="N3" s="103" t="s">
        <v>10</v>
      </c>
      <c r="O3" s="103"/>
      <c r="P3" s="103"/>
      <c r="Q3" s="103"/>
      <c r="R3" s="115" t="s">
        <v>50</v>
      </c>
      <c r="S3" s="115" t="s">
        <v>51</v>
      </c>
      <c r="T3" s="115" t="s">
        <v>35</v>
      </c>
      <c r="U3" s="113"/>
    </row>
    <row r="4" spans="1:21" ht="45" customHeight="1" x14ac:dyDescent="0.15">
      <c r="A4" s="110"/>
      <c r="B4" s="111"/>
      <c r="C4" s="111"/>
      <c r="D4" s="111"/>
      <c r="E4" s="111"/>
      <c r="F4" s="5" t="s">
        <v>26</v>
      </c>
      <c r="G4" s="5" t="s">
        <v>34</v>
      </c>
      <c r="H4" s="52" t="s">
        <v>51</v>
      </c>
      <c r="I4" s="52" t="s">
        <v>35</v>
      </c>
      <c r="J4" s="5" t="s">
        <v>26</v>
      </c>
      <c r="K4" s="5" t="s">
        <v>34</v>
      </c>
      <c r="L4" s="52" t="s">
        <v>51</v>
      </c>
      <c r="M4" s="52" t="s">
        <v>35</v>
      </c>
      <c r="N4" s="5" t="s">
        <v>26</v>
      </c>
      <c r="O4" s="5" t="s">
        <v>34</v>
      </c>
      <c r="P4" s="52" t="s">
        <v>51</v>
      </c>
      <c r="Q4" s="52" t="s">
        <v>35</v>
      </c>
      <c r="R4" s="111"/>
      <c r="S4" s="111"/>
      <c r="T4" s="111"/>
      <c r="U4" s="114"/>
    </row>
    <row r="5" spans="1:21" ht="15" customHeight="1" x14ac:dyDescent="0.15">
      <c r="A5" s="144" t="s">
        <v>55</v>
      </c>
      <c r="B5" s="147" t="s">
        <v>11</v>
      </c>
      <c r="C5" s="116" t="s">
        <v>1</v>
      </c>
      <c r="D5" s="9" t="s">
        <v>29</v>
      </c>
      <c r="E5" s="14">
        <v>20</v>
      </c>
      <c r="F5" s="32"/>
      <c r="G5" s="47">
        <f>ROUNDDOWN(F5,0)</f>
        <v>0</v>
      </c>
      <c r="H5" s="53">
        <f>$E5*G5*1000</f>
        <v>0</v>
      </c>
      <c r="I5" s="59"/>
      <c r="J5" s="32"/>
      <c r="K5" s="47">
        <f>ROUNDDOWN(J5,0)</f>
        <v>0</v>
      </c>
      <c r="L5" s="53">
        <f>$E5*K5*1000</f>
        <v>0</v>
      </c>
      <c r="M5" s="59"/>
      <c r="N5" s="32"/>
      <c r="O5" s="47">
        <f>ROUNDDOWN(N5,0)</f>
        <v>0</v>
      </c>
      <c r="P5" s="53">
        <f>$E5*O5*1000</f>
        <v>0</v>
      </c>
      <c r="Q5" s="59"/>
      <c r="R5" s="47">
        <f t="shared" ref="R5:T7" si="0">G5+K5+O5</f>
        <v>0</v>
      </c>
      <c r="S5" s="53">
        <f t="shared" si="0"/>
        <v>0</v>
      </c>
      <c r="T5" s="53">
        <f t="shared" si="0"/>
        <v>0</v>
      </c>
      <c r="U5" s="70"/>
    </row>
    <row r="6" spans="1:21" ht="15" customHeight="1" x14ac:dyDescent="0.15">
      <c r="A6" s="145"/>
      <c r="B6" s="148"/>
      <c r="C6" s="117"/>
      <c r="D6" s="10" t="s">
        <v>33</v>
      </c>
      <c r="E6" s="15">
        <v>24</v>
      </c>
      <c r="F6" s="33"/>
      <c r="G6" s="34">
        <f>ROUNDDOWN(F6,0)</f>
        <v>0</v>
      </c>
      <c r="H6" s="54">
        <f>$E6*G6*1000</f>
        <v>0</v>
      </c>
      <c r="I6" s="60"/>
      <c r="J6" s="33"/>
      <c r="K6" s="34">
        <f>ROUNDDOWN(J6,0)</f>
        <v>0</v>
      </c>
      <c r="L6" s="54">
        <f>$E6*K6*1000</f>
        <v>0</v>
      </c>
      <c r="M6" s="60"/>
      <c r="N6" s="33"/>
      <c r="O6" s="34">
        <f>ROUNDDOWN(N6,0)</f>
        <v>0</v>
      </c>
      <c r="P6" s="54">
        <f>$E6*O6*1000</f>
        <v>0</v>
      </c>
      <c r="Q6" s="60"/>
      <c r="R6" s="34">
        <f t="shared" si="0"/>
        <v>0</v>
      </c>
      <c r="S6" s="54">
        <f t="shared" si="0"/>
        <v>0</v>
      </c>
      <c r="T6" s="54">
        <f t="shared" si="0"/>
        <v>0</v>
      </c>
      <c r="U6" s="71"/>
    </row>
    <row r="7" spans="1:21" ht="15" customHeight="1" x14ac:dyDescent="0.15">
      <c r="A7" s="145"/>
      <c r="B7" s="148"/>
      <c r="C7" s="117"/>
      <c r="D7" s="10" t="s">
        <v>15</v>
      </c>
      <c r="E7" s="15">
        <v>26</v>
      </c>
      <c r="F7" s="33"/>
      <c r="G7" s="34">
        <f>ROUNDDOWN(F7,0)</f>
        <v>0</v>
      </c>
      <c r="H7" s="54">
        <f>$E7*G7*1000</f>
        <v>0</v>
      </c>
      <c r="I7" s="60"/>
      <c r="J7" s="33"/>
      <c r="K7" s="34">
        <f>ROUNDDOWN(J7,0)</f>
        <v>0</v>
      </c>
      <c r="L7" s="54">
        <f>$E7*K7*1000</f>
        <v>0</v>
      </c>
      <c r="M7" s="60"/>
      <c r="N7" s="33"/>
      <c r="O7" s="34">
        <f>ROUNDDOWN(N7,0)</f>
        <v>0</v>
      </c>
      <c r="P7" s="54">
        <f>$E7*O7*1000</f>
        <v>0</v>
      </c>
      <c r="Q7" s="60"/>
      <c r="R7" s="34">
        <f t="shared" si="0"/>
        <v>0</v>
      </c>
      <c r="S7" s="54">
        <f t="shared" si="0"/>
        <v>0</v>
      </c>
      <c r="T7" s="54">
        <f t="shared" si="0"/>
        <v>0</v>
      </c>
      <c r="U7" s="71"/>
    </row>
    <row r="8" spans="1:21" ht="15" customHeight="1" x14ac:dyDescent="0.15">
      <c r="A8" s="145"/>
      <c r="B8" s="148"/>
      <c r="C8" s="117"/>
      <c r="D8" s="10" t="s">
        <v>16</v>
      </c>
      <c r="E8" s="16"/>
      <c r="F8" s="34">
        <f t="shared" ref="F8:T8" si="1">SUBTOTAL(109,F5:F7)</f>
        <v>0</v>
      </c>
      <c r="G8" s="34">
        <f t="shared" si="1"/>
        <v>0</v>
      </c>
      <c r="H8" s="54">
        <f t="shared" si="1"/>
        <v>0</v>
      </c>
      <c r="I8" s="54">
        <f t="shared" si="1"/>
        <v>0</v>
      </c>
      <c r="J8" s="34">
        <f t="shared" si="1"/>
        <v>0</v>
      </c>
      <c r="K8" s="34">
        <f t="shared" si="1"/>
        <v>0</v>
      </c>
      <c r="L8" s="54">
        <f t="shared" si="1"/>
        <v>0</v>
      </c>
      <c r="M8" s="54">
        <f t="shared" si="1"/>
        <v>0</v>
      </c>
      <c r="N8" s="34">
        <f t="shared" si="1"/>
        <v>0</v>
      </c>
      <c r="O8" s="34">
        <f t="shared" si="1"/>
        <v>0</v>
      </c>
      <c r="P8" s="54">
        <f t="shared" si="1"/>
        <v>0</v>
      </c>
      <c r="Q8" s="54">
        <f t="shared" si="1"/>
        <v>0</v>
      </c>
      <c r="R8" s="34">
        <f t="shared" si="1"/>
        <v>0</v>
      </c>
      <c r="S8" s="54">
        <f t="shared" si="1"/>
        <v>0</v>
      </c>
      <c r="T8" s="54">
        <f t="shared" si="1"/>
        <v>0</v>
      </c>
      <c r="U8" s="71"/>
    </row>
    <row r="9" spans="1:21" ht="15" customHeight="1" x14ac:dyDescent="0.15">
      <c r="A9" s="145"/>
      <c r="B9" s="148"/>
      <c r="C9" s="117" t="s">
        <v>2</v>
      </c>
      <c r="D9" s="10" t="s">
        <v>29</v>
      </c>
      <c r="E9" s="15">
        <v>18.5</v>
      </c>
      <c r="F9" s="33"/>
      <c r="G9" s="34">
        <f>ROUNDDOWN(F9,0)</f>
        <v>0</v>
      </c>
      <c r="H9" s="54">
        <f>$E9*G9*1000</f>
        <v>0</v>
      </c>
      <c r="I9" s="60"/>
      <c r="J9" s="33"/>
      <c r="K9" s="34">
        <f>ROUNDDOWN(J9,0)</f>
        <v>0</v>
      </c>
      <c r="L9" s="54">
        <f>$E9*K9*1000</f>
        <v>0</v>
      </c>
      <c r="M9" s="60"/>
      <c r="N9" s="33"/>
      <c r="O9" s="34">
        <f>ROUNDDOWN(N9,0)</f>
        <v>0</v>
      </c>
      <c r="P9" s="54">
        <f>$E9*O9*1000</f>
        <v>0</v>
      </c>
      <c r="Q9" s="60"/>
      <c r="R9" s="34">
        <f t="shared" ref="R9:T11" si="2">G9+K9+O9</f>
        <v>0</v>
      </c>
      <c r="S9" s="54">
        <f t="shared" si="2"/>
        <v>0</v>
      </c>
      <c r="T9" s="54">
        <f t="shared" si="2"/>
        <v>0</v>
      </c>
      <c r="U9" s="72"/>
    </row>
    <row r="10" spans="1:21" ht="15" customHeight="1" x14ac:dyDescent="0.15">
      <c r="A10" s="145"/>
      <c r="B10" s="148"/>
      <c r="C10" s="117"/>
      <c r="D10" s="10" t="s">
        <v>33</v>
      </c>
      <c r="E10" s="15">
        <v>22</v>
      </c>
      <c r="F10" s="33"/>
      <c r="G10" s="34">
        <f>ROUNDDOWN(F10,0)</f>
        <v>0</v>
      </c>
      <c r="H10" s="54">
        <f>$E10*G10*1000</f>
        <v>0</v>
      </c>
      <c r="I10" s="60"/>
      <c r="J10" s="33"/>
      <c r="K10" s="34">
        <f>ROUNDDOWN(J10,0)</f>
        <v>0</v>
      </c>
      <c r="L10" s="54">
        <f>$E10*K10*1000</f>
        <v>0</v>
      </c>
      <c r="M10" s="60"/>
      <c r="N10" s="33"/>
      <c r="O10" s="34">
        <f>ROUNDDOWN(N10,0)</f>
        <v>0</v>
      </c>
      <c r="P10" s="54">
        <f>$E10*O10*1000</f>
        <v>0</v>
      </c>
      <c r="Q10" s="60"/>
      <c r="R10" s="34">
        <f t="shared" si="2"/>
        <v>0</v>
      </c>
      <c r="S10" s="54">
        <f t="shared" si="2"/>
        <v>0</v>
      </c>
      <c r="T10" s="54">
        <f t="shared" si="2"/>
        <v>0</v>
      </c>
      <c r="U10" s="71"/>
    </row>
    <row r="11" spans="1:21" ht="15" customHeight="1" x14ac:dyDescent="0.15">
      <c r="A11" s="145"/>
      <c r="B11" s="148"/>
      <c r="C11" s="117"/>
      <c r="D11" s="10" t="s">
        <v>15</v>
      </c>
      <c r="E11" s="15">
        <v>24</v>
      </c>
      <c r="F11" s="33"/>
      <c r="G11" s="34">
        <f>ROUNDDOWN(F11,0)</f>
        <v>0</v>
      </c>
      <c r="H11" s="54">
        <f>$E11*G11*1000</f>
        <v>0</v>
      </c>
      <c r="I11" s="60"/>
      <c r="J11" s="33"/>
      <c r="K11" s="34">
        <f>ROUNDDOWN(J11,0)</f>
        <v>0</v>
      </c>
      <c r="L11" s="54">
        <f>$E11*K11*1000</f>
        <v>0</v>
      </c>
      <c r="M11" s="60"/>
      <c r="N11" s="33"/>
      <c r="O11" s="34">
        <f>ROUNDDOWN(N11,0)</f>
        <v>0</v>
      </c>
      <c r="P11" s="54">
        <f>$E11*O11*1000</f>
        <v>0</v>
      </c>
      <c r="Q11" s="60"/>
      <c r="R11" s="34">
        <f t="shared" si="2"/>
        <v>0</v>
      </c>
      <c r="S11" s="54">
        <f t="shared" si="2"/>
        <v>0</v>
      </c>
      <c r="T11" s="54">
        <f t="shared" si="2"/>
        <v>0</v>
      </c>
      <c r="U11" s="71"/>
    </row>
    <row r="12" spans="1:21" ht="15" customHeight="1" x14ac:dyDescent="0.15">
      <c r="A12" s="145"/>
      <c r="B12" s="148"/>
      <c r="C12" s="117"/>
      <c r="D12" s="10" t="s">
        <v>16</v>
      </c>
      <c r="E12" s="16"/>
      <c r="F12" s="34">
        <f t="shared" ref="F12:T12" si="3">SUBTOTAL(109,F9:F11)</f>
        <v>0</v>
      </c>
      <c r="G12" s="34">
        <f t="shared" si="3"/>
        <v>0</v>
      </c>
      <c r="H12" s="54">
        <f t="shared" si="3"/>
        <v>0</v>
      </c>
      <c r="I12" s="54">
        <f t="shared" si="3"/>
        <v>0</v>
      </c>
      <c r="J12" s="34">
        <f t="shared" si="3"/>
        <v>0</v>
      </c>
      <c r="K12" s="34">
        <f t="shared" si="3"/>
        <v>0</v>
      </c>
      <c r="L12" s="54">
        <f t="shared" si="3"/>
        <v>0</v>
      </c>
      <c r="M12" s="54">
        <f t="shared" si="3"/>
        <v>0</v>
      </c>
      <c r="N12" s="34">
        <f t="shared" si="3"/>
        <v>0</v>
      </c>
      <c r="O12" s="34">
        <f t="shared" si="3"/>
        <v>0</v>
      </c>
      <c r="P12" s="54">
        <f t="shared" si="3"/>
        <v>0</v>
      </c>
      <c r="Q12" s="54">
        <f t="shared" si="3"/>
        <v>0</v>
      </c>
      <c r="R12" s="34">
        <f t="shared" si="3"/>
        <v>0</v>
      </c>
      <c r="S12" s="54">
        <f t="shared" si="3"/>
        <v>0</v>
      </c>
      <c r="T12" s="54">
        <f t="shared" si="3"/>
        <v>0</v>
      </c>
      <c r="U12" s="71"/>
    </row>
    <row r="13" spans="1:21" ht="15" customHeight="1" x14ac:dyDescent="0.15">
      <c r="A13" s="145"/>
      <c r="B13" s="148"/>
      <c r="C13" s="117" t="s">
        <v>17</v>
      </c>
      <c r="D13" s="10" t="s">
        <v>29</v>
      </c>
      <c r="E13" s="15">
        <v>6</v>
      </c>
      <c r="F13" s="33"/>
      <c r="G13" s="34">
        <f>ROUNDDOWN(F13,0)</f>
        <v>0</v>
      </c>
      <c r="H13" s="54">
        <f>$E13*G13*1000</f>
        <v>0</v>
      </c>
      <c r="I13" s="60"/>
      <c r="J13" s="33"/>
      <c r="K13" s="34">
        <f>ROUNDDOWN(J13,0)</f>
        <v>0</v>
      </c>
      <c r="L13" s="54">
        <f>$E13*K13*1000</f>
        <v>0</v>
      </c>
      <c r="M13" s="60"/>
      <c r="N13" s="33"/>
      <c r="O13" s="34">
        <f>ROUNDDOWN(N13,0)</f>
        <v>0</v>
      </c>
      <c r="P13" s="54">
        <f>$E13*O13*1000</f>
        <v>0</v>
      </c>
      <c r="Q13" s="60"/>
      <c r="R13" s="34">
        <f t="shared" ref="R13:T15" si="4">G13+K13+O13</f>
        <v>0</v>
      </c>
      <c r="S13" s="54">
        <f t="shared" si="4"/>
        <v>0</v>
      </c>
      <c r="T13" s="54">
        <f t="shared" si="4"/>
        <v>0</v>
      </c>
      <c r="U13" s="72"/>
    </row>
    <row r="14" spans="1:21" ht="15" customHeight="1" x14ac:dyDescent="0.15">
      <c r="A14" s="145"/>
      <c r="B14" s="148"/>
      <c r="C14" s="117"/>
      <c r="D14" s="10" t="s">
        <v>33</v>
      </c>
      <c r="E14" s="15">
        <v>7</v>
      </c>
      <c r="F14" s="33"/>
      <c r="G14" s="34">
        <f>ROUNDDOWN(F14,0)</f>
        <v>0</v>
      </c>
      <c r="H14" s="54">
        <f>$E14*G14*1000</f>
        <v>0</v>
      </c>
      <c r="I14" s="60"/>
      <c r="J14" s="33"/>
      <c r="K14" s="34">
        <f>ROUNDDOWN(J14,0)</f>
        <v>0</v>
      </c>
      <c r="L14" s="54">
        <f>$E14*K14*1000</f>
        <v>0</v>
      </c>
      <c r="M14" s="60"/>
      <c r="N14" s="33"/>
      <c r="O14" s="34">
        <f>ROUNDDOWN(N14,0)</f>
        <v>0</v>
      </c>
      <c r="P14" s="54">
        <f>$E14*O14*1000</f>
        <v>0</v>
      </c>
      <c r="Q14" s="60"/>
      <c r="R14" s="34">
        <f t="shared" si="4"/>
        <v>0</v>
      </c>
      <c r="S14" s="54">
        <f t="shared" si="4"/>
        <v>0</v>
      </c>
      <c r="T14" s="54">
        <f t="shared" si="4"/>
        <v>0</v>
      </c>
      <c r="U14" s="71"/>
    </row>
    <row r="15" spans="1:21" ht="15" customHeight="1" x14ac:dyDescent="0.15">
      <c r="A15" s="145"/>
      <c r="B15" s="148"/>
      <c r="C15" s="117"/>
      <c r="D15" s="10" t="s">
        <v>15</v>
      </c>
      <c r="E15" s="15">
        <v>7.5</v>
      </c>
      <c r="F15" s="33"/>
      <c r="G15" s="34">
        <f>ROUNDDOWN(F15,0)</f>
        <v>0</v>
      </c>
      <c r="H15" s="54">
        <f>$E15*G15*1000</f>
        <v>0</v>
      </c>
      <c r="I15" s="60"/>
      <c r="J15" s="33"/>
      <c r="K15" s="34">
        <f>ROUNDDOWN(J15,0)</f>
        <v>0</v>
      </c>
      <c r="L15" s="54">
        <f>$E15*K15*1000</f>
        <v>0</v>
      </c>
      <c r="M15" s="60"/>
      <c r="N15" s="33"/>
      <c r="O15" s="34">
        <f>ROUNDDOWN(N15,0)</f>
        <v>0</v>
      </c>
      <c r="P15" s="54">
        <f>$E15*O15*1000</f>
        <v>0</v>
      </c>
      <c r="Q15" s="60"/>
      <c r="R15" s="34">
        <f t="shared" si="4"/>
        <v>0</v>
      </c>
      <c r="S15" s="54">
        <f t="shared" si="4"/>
        <v>0</v>
      </c>
      <c r="T15" s="54">
        <f t="shared" si="4"/>
        <v>0</v>
      </c>
      <c r="U15" s="71"/>
    </row>
    <row r="16" spans="1:21" ht="15" customHeight="1" x14ac:dyDescent="0.15">
      <c r="A16" s="145"/>
      <c r="B16" s="148"/>
      <c r="C16" s="117"/>
      <c r="D16" s="10" t="s">
        <v>16</v>
      </c>
      <c r="E16" s="16"/>
      <c r="F16" s="34">
        <f t="shared" ref="F16:T16" si="5">SUBTOTAL(109,F13:F15)</f>
        <v>0</v>
      </c>
      <c r="G16" s="34">
        <f t="shared" si="5"/>
        <v>0</v>
      </c>
      <c r="H16" s="54">
        <f t="shared" si="5"/>
        <v>0</v>
      </c>
      <c r="I16" s="54">
        <f t="shared" si="5"/>
        <v>0</v>
      </c>
      <c r="J16" s="34">
        <f t="shared" si="5"/>
        <v>0</v>
      </c>
      <c r="K16" s="34">
        <f t="shared" si="5"/>
        <v>0</v>
      </c>
      <c r="L16" s="54">
        <f t="shared" si="5"/>
        <v>0</v>
      </c>
      <c r="M16" s="54">
        <f t="shared" si="5"/>
        <v>0</v>
      </c>
      <c r="N16" s="34">
        <f t="shared" si="5"/>
        <v>0</v>
      </c>
      <c r="O16" s="34">
        <f t="shared" si="5"/>
        <v>0</v>
      </c>
      <c r="P16" s="54">
        <f t="shared" si="5"/>
        <v>0</v>
      </c>
      <c r="Q16" s="54">
        <f t="shared" si="5"/>
        <v>0</v>
      </c>
      <c r="R16" s="34">
        <f t="shared" si="5"/>
        <v>0</v>
      </c>
      <c r="S16" s="54">
        <f t="shared" si="5"/>
        <v>0</v>
      </c>
      <c r="T16" s="54">
        <f t="shared" si="5"/>
        <v>0</v>
      </c>
      <c r="U16" s="71"/>
    </row>
    <row r="17" spans="1:21" ht="15" customHeight="1" x14ac:dyDescent="0.15">
      <c r="A17" s="145"/>
      <c r="B17" s="148"/>
      <c r="C17" s="117" t="s">
        <v>6</v>
      </c>
      <c r="D17" s="10" t="s">
        <v>29</v>
      </c>
      <c r="E17" s="17">
        <v>4</v>
      </c>
      <c r="F17" s="35"/>
      <c r="G17" s="36">
        <f>ROUNDDOWN(F17,-1)</f>
        <v>0</v>
      </c>
      <c r="H17" s="54">
        <f>$E17*G17*100</f>
        <v>0</v>
      </c>
      <c r="I17" s="60"/>
      <c r="J17" s="35"/>
      <c r="K17" s="36">
        <f>ROUNDDOWN(J17,-1)</f>
        <v>0</v>
      </c>
      <c r="L17" s="54">
        <f>$E17*K17*100</f>
        <v>0</v>
      </c>
      <c r="M17" s="60"/>
      <c r="N17" s="35"/>
      <c r="O17" s="36">
        <f>ROUNDDOWN(N17,-1)</f>
        <v>0</v>
      </c>
      <c r="P17" s="54">
        <f>$E17*O17*100</f>
        <v>0</v>
      </c>
      <c r="Q17" s="60"/>
      <c r="R17" s="36">
        <f t="shared" ref="R17:T19" si="6">G17+K17+O17</f>
        <v>0</v>
      </c>
      <c r="S17" s="54">
        <f t="shared" si="6"/>
        <v>0</v>
      </c>
      <c r="T17" s="54">
        <f t="shared" si="6"/>
        <v>0</v>
      </c>
      <c r="U17" s="72"/>
    </row>
    <row r="18" spans="1:21" ht="15" customHeight="1" x14ac:dyDescent="0.15">
      <c r="A18" s="145"/>
      <c r="B18" s="148"/>
      <c r="C18" s="117"/>
      <c r="D18" s="10" t="s">
        <v>33</v>
      </c>
      <c r="E18" s="17">
        <v>4.5</v>
      </c>
      <c r="F18" s="35"/>
      <c r="G18" s="36">
        <f>ROUNDDOWN(F18,-1)</f>
        <v>0</v>
      </c>
      <c r="H18" s="54">
        <f>$E18*G18*100</f>
        <v>0</v>
      </c>
      <c r="I18" s="60"/>
      <c r="J18" s="35"/>
      <c r="K18" s="36">
        <f>ROUNDDOWN(J18,-1)</f>
        <v>0</v>
      </c>
      <c r="L18" s="54">
        <f>$E18*K18*100</f>
        <v>0</v>
      </c>
      <c r="M18" s="60"/>
      <c r="N18" s="35"/>
      <c r="O18" s="36">
        <f>ROUNDDOWN(N18,-1)</f>
        <v>0</v>
      </c>
      <c r="P18" s="54">
        <f>$E18*O18*100</f>
        <v>0</v>
      </c>
      <c r="Q18" s="60"/>
      <c r="R18" s="36">
        <f t="shared" si="6"/>
        <v>0</v>
      </c>
      <c r="S18" s="54">
        <f t="shared" si="6"/>
        <v>0</v>
      </c>
      <c r="T18" s="54">
        <f t="shared" si="6"/>
        <v>0</v>
      </c>
      <c r="U18" s="71"/>
    </row>
    <row r="19" spans="1:21" ht="15" customHeight="1" x14ac:dyDescent="0.15">
      <c r="A19" s="145"/>
      <c r="B19" s="148"/>
      <c r="C19" s="117"/>
      <c r="D19" s="10" t="s">
        <v>15</v>
      </c>
      <c r="E19" s="17">
        <v>5</v>
      </c>
      <c r="F19" s="35"/>
      <c r="G19" s="36">
        <f>ROUNDDOWN(F19,-1)</f>
        <v>0</v>
      </c>
      <c r="H19" s="54">
        <f>$E19*G19*100</f>
        <v>0</v>
      </c>
      <c r="I19" s="60"/>
      <c r="J19" s="35"/>
      <c r="K19" s="36">
        <f>ROUNDDOWN(J19,-1)</f>
        <v>0</v>
      </c>
      <c r="L19" s="54">
        <f>$E19*K19*100</f>
        <v>0</v>
      </c>
      <c r="M19" s="60"/>
      <c r="N19" s="35"/>
      <c r="O19" s="36">
        <f>ROUNDDOWN(N19,-1)</f>
        <v>0</v>
      </c>
      <c r="P19" s="54">
        <f>$E19*O19*100</f>
        <v>0</v>
      </c>
      <c r="Q19" s="60"/>
      <c r="R19" s="36">
        <f t="shared" si="6"/>
        <v>0</v>
      </c>
      <c r="S19" s="54">
        <f t="shared" si="6"/>
        <v>0</v>
      </c>
      <c r="T19" s="54">
        <f t="shared" si="6"/>
        <v>0</v>
      </c>
      <c r="U19" s="71"/>
    </row>
    <row r="20" spans="1:21" ht="15" customHeight="1" x14ac:dyDescent="0.15">
      <c r="A20" s="145"/>
      <c r="B20" s="148"/>
      <c r="C20" s="117"/>
      <c r="D20" s="10" t="s">
        <v>16</v>
      </c>
      <c r="E20" s="16"/>
      <c r="F20" s="36">
        <f t="shared" ref="F20:T20" si="7">SUBTOTAL(109,F17:F19)</f>
        <v>0</v>
      </c>
      <c r="G20" s="36">
        <f t="shared" si="7"/>
        <v>0</v>
      </c>
      <c r="H20" s="54">
        <f t="shared" si="7"/>
        <v>0</v>
      </c>
      <c r="I20" s="54">
        <f t="shared" si="7"/>
        <v>0</v>
      </c>
      <c r="J20" s="36">
        <f t="shared" si="7"/>
        <v>0</v>
      </c>
      <c r="K20" s="36">
        <f t="shared" si="7"/>
        <v>0</v>
      </c>
      <c r="L20" s="54">
        <f t="shared" si="7"/>
        <v>0</v>
      </c>
      <c r="M20" s="54">
        <f t="shared" si="7"/>
        <v>0</v>
      </c>
      <c r="N20" s="36">
        <f t="shared" si="7"/>
        <v>0</v>
      </c>
      <c r="O20" s="36">
        <f t="shared" si="7"/>
        <v>0</v>
      </c>
      <c r="P20" s="54">
        <f t="shared" si="7"/>
        <v>0</v>
      </c>
      <c r="Q20" s="54">
        <f t="shared" si="7"/>
        <v>0</v>
      </c>
      <c r="R20" s="36">
        <f t="shared" si="7"/>
        <v>0</v>
      </c>
      <c r="S20" s="54">
        <f t="shared" si="7"/>
        <v>0</v>
      </c>
      <c r="T20" s="54">
        <f t="shared" si="7"/>
        <v>0</v>
      </c>
      <c r="U20" s="71"/>
    </row>
    <row r="21" spans="1:21" ht="15" customHeight="1" x14ac:dyDescent="0.15">
      <c r="A21" s="145"/>
      <c r="B21" s="148"/>
      <c r="C21" s="117" t="s">
        <v>20</v>
      </c>
      <c r="D21" s="10" t="s">
        <v>29</v>
      </c>
      <c r="E21" s="15">
        <v>7.5</v>
      </c>
      <c r="F21" s="33"/>
      <c r="G21" s="34">
        <f>ROUNDDOWN(F21,0)</f>
        <v>0</v>
      </c>
      <c r="H21" s="54">
        <f>$E21*G21*1000</f>
        <v>0</v>
      </c>
      <c r="I21" s="60"/>
      <c r="J21" s="33"/>
      <c r="K21" s="34">
        <f>ROUNDDOWN(J21,0)</f>
        <v>0</v>
      </c>
      <c r="L21" s="54">
        <f>$E21*K21*1000</f>
        <v>0</v>
      </c>
      <c r="M21" s="60"/>
      <c r="N21" s="33"/>
      <c r="O21" s="34">
        <f>ROUNDDOWN(N21,0)</f>
        <v>0</v>
      </c>
      <c r="P21" s="54">
        <f>$E21*O21*1000</f>
        <v>0</v>
      </c>
      <c r="Q21" s="60"/>
      <c r="R21" s="34">
        <f t="shared" ref="R21:T23" si="8">G21+K21+O21</f>
        <v>0</v>
      </c>
      <c r="S21" s="54">
        <f t="shared" si="8"/>
        <v>0</v>
      </c>
      <c r="T21" s="54">
        <f t="shared" si="8"/>
        <v>0</v>
      </c>
      <c r="U21" s="72"/>
    </row>
    <row r="22" spans="1:21" ht="15" customHeight="1" x14ac:dyDescent="0.15">
      <c r="A22" s="145"/>
      <c r="B22" s="148"/>
      <c r="C22" s="117"/>
      <c r="D22" s="10" t="s">
        <v>33</v>
      </c>
      <c r="E22" s="15">
        <v>9</v>
      </c>
      <c r="F22" s="33"/>
      <c r="G22" s="34">
        <f>ROUNDDOWN(F22,0)</f>
        <v>0</v>
      </c>
      <c r="H22" s="54">
        <f>$E22*G22*1000</f>
        <v>0</v>
      </c>
      <c r="I22" s="60"/>
      <c r="J22" s="33"/>
      <c r="K22" s="34">
        <f>ROUNDDOWN(J22,0)</f>
        <v>0</v>
      </c>
      <c r="L22" s="54">
        <f>$E22*K22*1000</f>
        <v>0</v>
      </c>
      <c r="M22" s="60"/>
      <c r="N22" s="33"/>
      <c r="O22" s="34">
        <f>ROUNDDOWN(N22,0)</f>
        <v>0</v>
      </c>
      <c r="P22" s="54">
        <f>$E22*O22*1000</f>
        <v>0</v>
      </c>
      <c r="Q22" s="60"/>
      <c r="R22" s="34">
        <f t="shared" si="8"/>
        <v>0</v>
      </c>
      <c r="S22" s="54">
        <f t="shared" si="8"/>
        <v>0</v>
      </c>
      <c r="T22" s="54">
        <f t="shared" si="8"/>
        <v>0</v>
      </c>
      <c r="U22" s="71"/>
    </row>
    <row r="23" spans="1:21" ht="15" customHeight="1" x14ac:dyDescent="0.15">
      <c r="A23" s="145"/>
      <c r="B23" s="148"/>
      <c r="C23" s="117"/>
      <c r="D23" s="10" t="s">
        <v>15</v>
      </c>
      <c r="E23" s="15">
        <v>9.5</v>
      </c>
      <c r="F23" s="33"/>
      <c r="G23" s="34">
        <f>ROUNDDOWN(F23,0)</f>
        <v>0</v>
      </c>
      <c r="H23" s="54">
        <f>$E23*G23*1000</f>
        <v>0</v>
      </c>
      <c r="I23" s="60"/>
      <c r="J23" s="33"/>
      <c r="K23" s="34">
        <f>ROUNDDOWN(J23,0)</f>
        <v>0</v>
      </c>
      <c r="L23" s="54">
        <f>$E23*K23*1000</f>
        <v>0</v>
      </c>
      <c r="M23" s="60"/>
      <c r="N23" s="33"/>
      <c r="O23" s="34">
        <f>ROUNDDOWN(N23,0)</f>
        <v>0</v>
      </c>
      <c r="P23" s="54">
        <f>$E23*O23*1000</f>
        <v>0</v>
      </c>
      <c r="Q23" s="60"/>
      <c r="R23" s="34">
        <f t="shared" si="8"/>
        <v>0</v>
      </c>
      <c r="S23" s="54">
        <f t="shared" si="8"/>
        <v>0</v>
      </c>
      <c r="T23" s="54">
        <f t="shared" si="8"/>
        <v>0</v>
      </c>
      <c r="U23" s="71"/>
    </row>
    <row r="24" spans="1:21" ht="15" customHeight="1" x14ac:dyDescent="0.15">
      <c r="A24" s="145"/>
      <c r="B24" s="148"/>
      <c r="C24" s="117"/>
      <c r="D24" s="10" t="s">
        <v>16</v>
      </c>
      <c r="E24" s="16"/>
      <c r="F24" s="34">
        <f t="shared" ref="F24:T24" si="9">SUBTOTAL(109,F21:F23)</f>
        <v>0</v>
      </c>
      <c r="G24" s="34">
        <f t="shared" si="9"/>
        <v>0</v>
      </c>
      <c r="H24" s="54">
        <f t="shared" si="9"/>
        <v>0</v>
      </c>
      <c r="I24" s="54">
        <f t="shared" si="9"/>
        <v>0</v>
      </c>
      <c r="J24" s="34">
        <f t="shared" si="9"/>
        <v>0</v>
      </c>
      <c r="K24" s="34">
        <f t="shared" si="9"/>
        <v>0</v>
      </c>
      <c r="L24" s="54">
        <f t="shared" si="9"/>
        <v>0</v>
      </c>
      <c r="M24" s="54">
        <f t="shared" si="9"/>
        <v>0</v>
      </c>
      <c r="N24" s="34">
        <f t="shared" si="9"/>
        <v>0</v>
      </c>
      <c r="O24" s="34">
        <f t="shared" si="9"/>
        <v>0</v>
      </c>
      <c r="P24" s="54">
        <f t="shared" si="9"/>
        <v>0</v>
      </c>
      <c r="Q24" s="54">
        <f t="shared" si="9"/>
        <v>0</v>
      </c>
      <c r="R24" s="34">
        <f t="shared" si="9"/>
        <v>0</v>
      </c>
      <c r="S24" s="54">
        <f t="shared" si="9"/>
        <v>0</v>
      </c>
      <c r="T24" s="54">
        <f t="shared" si="9"/>
        <v>0</v>
      </c>
      <c r="U24" s="71"/>
    </row>
    <row r="25" spans="1:21" ht="15" customHeight="1" x14ac:dyDescent="0.15">
      <c r="A25" s="145"/>
      <c r="B25" s="148" t="s">
        <v>53</v>
      </c>
      <c r="C25" s="117" t="s">
        <v>1</v>
      </c>
      <c r="D25" s="10" t="s">
        <v>29</v>
      </c>
      <c r="E25" s="15">
        <v>33</v>
      </c>
      <c r="F25" s="33"/>
      <c r="G25" s="34">
        <f>ROUNDDOWN(F25,0)</f>
        <v>0</v>
      </c>
      <c r="H25" s="54">
        <f>$E25*G25*1000</f>
        <v>0</v>
      </c>
      <c r="I25" s="60"/>
      <c r="J25" s="33"/>
      <c r="K25" s="34">
        <f>ROUNDDOWN(J25,0)</f>
        <v>0</v>
      </c>
      <c r="L25" s="54">
        <f>$E25*K25*1000</f>
        <v>0</v>
      </c>
      <c r="M25" s="60"/>
      <c r="N25" s="33"/>
      <c r="O25" s="34">
        <f>ROUNDDOWN(N25,0)</f>
        <v>0</v>
      </c>
      <c r="P25" s="54">
        <f>$E25*O25*1000</f>
        <v>0</v>
      </c>
      <c r="Q25" s="60"/>
      <c r="R25" s="34">
        <f t="shared" ref="R25:T27" si="10">G25+K25+O25</f>
        <v>0</v>
      </c>
      <c r="S25" s="54">
        <f t="shared" si="10"/>
        <v>0</v>
      </c>
      <c r="T25" s="54">
        <f t="shared" si="10"/>
        <v>0</v>
      </c>
      <c r="U25" s="72"/>
    </row>
    <row r="26" spans="1:21" ht="15" customHeight="1" x14ac:dyDescent="0.15">
      <c r="A26" s="145"/>
      <c r="B26" s="148"/>
      <c r="C26" s="117"/>
      <c r="D26" s="10" t="s">
        <v>33</v>
      </c>
      <c r="E26" s="15">
        <v>39.5</v>
      </c>
      <c r="F26" s="33"/>
      <c r="G26" s="34">
        <f>ROUNDDOWN(F26,0)</f>
        <v>0</v>
      </c>
      <c r="H26" s="54">
        <f>$E26*G26*1000</f>
        <v>0</v>
      </c>
      <c r="I26" s="60"/>
      <c r="J26" s="33"/>
      <c r="K26" s="34">
        <f>ROUNDDOWN(J26,0)</f>
        <v>0</v>
      </c>
      <c r="L26" s="54">
        <f>$E26*K26*1000</f>
        <v>0</v>
      </c>
      <c r="M26" s="60"/>
      <c r="N26" s="33"/>
      <c r="O26" s="34">
        <f>ROUNDDOWN(N26,0)</f>
        <v>0</v>
      </c>
      <c r="P26" s="54">
        <f>$E26*O26*1000</f>
        <v>0</v>
      </c>
      <c r="Q26" s="60"/>
      <c r="R26" s="34">
        <f t="shared" si="10"/>
        <v>0</v>
      </c>
      <c r="S26" s="54">
        <f t="shared" si="10"/>
        <v>0</v>
      </c>
      <c r="T26" s="54">
        <f t="shared" si="10"/>
        <v>0</v>
      </c>
      <c r="U26" s="71"/>
    </row>
    <row r="27" spans="1:21" ht="15" customHeight="1" x14ac:dyDescent="0.15">
      <c r="A27" s="145"/>
      <c r="B27" s="148"/>
      <c r="C27" s="117"/>
      <c r="D27" s="10" t="s">
        <v>15</v>
      </c>
      <c r="E27" s="15">
        <v>43.5</v>
      </c>
      <c r="F27" s="33"/>
      <c r="G27" s="34">
        <f>ROUNDDOWN(F27,0)</f>
        <v>0</v>
      </c>
      <c r="H27" s="54">
        <f>$E27*G27*1000</f>
        <v>0</v>
      </c>
      <c r="I27" s="60"/>
      <c r="J27" s="33"/>
      <c r="K27" s="34">
        <f>ROUNDDOWN(J27,0)</f>
        <v>0</v>
      </c>
      <c r="L27" s="54">
        <f>$E27*K27*1000</f>
        <v>0</v>
      </c>
      <c r="M27" s="60"/>
      <c r="N27" s="33"/>
      <c r="O27" s="34">
        <f>ROUNDDOWN(N27,0)</f>
        <v>0</v>
      </c>
      <c r="P27" s="54">
        <f>$E27*O27*1000</f>
        <v>0</v>
      </c>
      <c r="Q27" s="60"/>
      <c r="R27" s="34">
        <f t="shared" si="10"/>
        <v>0</v>
      </c>
      <c r="S27" s="54">
        <f t="shared" si="10"/>
        <v>0</v>
      </c>
      <c r="T27" s="54">
        <f t="shared" si="10"/>
        <v>0</v>
      </c>
      <c r="U27" s="71"/>
    </row>
    <row r="28" spans="1:21" ht="15" customHeight="1" x14ac:dyDescent="0.15">
      <c r="A28" s="145"/>
      <c r="B28" s="148"/>
      <c r="C28" s="117"/>
      <c r="D28" s="10" t="s">
        <v>16</v>
      </c>
      <c r="E28" s="16"/>
      <c r="F28" s="34">
        <f t="shared" ref="F28:T28" si="11">SUBTOTAL(109,F25:F27)</f>
        <v>0</v>
      </c>
      <c r="G28" s="34">
        <f t="shared" si="11"/>
        <v>0</v>
      </c>
      <c r="H28" s="54">
        <f t="shared" si="11"/>
        <v>0</v>
      </c>
      <c r="I28" s="54">
        <f t="shared" si="11"/>
        <v>0</v>
      </c>
      <c r="J28" s="34">
        <f t="shared" si="11"/>
        <v>0</v>
      </c>
      <c r="K28" s="34">
        <f t="shared" si="11"/>
        <v>0</v>
      </c>
      <c r="L28" s="54">
        <f t="shared" si="11"/>
        <v>0</v>
      </c>
      <c r="M28" s="54">
        <f t="shared" si="11"/>
        <v>0</v>
      </c>
      <c r="N28" s="34">
        <f t="shared" si="11"/>
        <v>0</v>
      </c>
      <c r="O28" s="34">
        <f t="shared" si="11"/>
        <v>0</v>
      </c>
      <c r="P28" s="54">
        <f t="shared" si="11"/>
        <v>0</v>
      </c>
      <c r="Q28" s="54">
        <f t="shared" si="11"/>
        <v>0</v>
      </c>
      <c r="R28" s="34">
        <f t="shared" si="11"/>
        <v>0</v>
      </c>
      <c r="S28" s="54">
        <f t="shared" si="11"/>
        <v>0</v>
      </c>
      <c r="T28" s="54">
        <f t="shared" si="11"/>
        <v>0</v>
      </c>
      <c r="U28" s="71"/>
    </row>
    <row r="29" spans="1:21" ht="15" customHeight="1" x14ac:dyDescent="0.15">
      <c r="A29" s="145"/>
      <c r="B29" s="148"/>
      <c r="C29" s="117" t="s">
        <v>2</v>
      </c>
      <c r="D29" s="10" t="s">
        <v>29</v>
      </c>
      <c r="E29" s="15">
        <v>32.5</v>
      </c>
      <c r="F29" s="33"/>
      <c r="G29" s="34">
        <f>ROUNDDOWN(F29,0)</f>
        <v>0</v>
      </c>
      <c r="H29" s="54">
        <f>$E29*G29*1000</f>
        <v>0</v>
      </c>
      <c r="I29" s="60"/>
      <c r="J29" s="33"/>
      <c r="K29" s="34">
        <f>ROUNDDOWN(J29,0)</f>
        <v>0</v>
      </c>
      <c r="L29" s="54">
        <f>$E29*K29*1000</f>
        <v>0</v>
      </c>
      <c r="M29" s="60"/>
      <c r="N29" s="33"/>
      <c r="O29" s="34">
        <f>ROUNDDOWN(N29,0)</f>
        <v>0</v>
      </c>
      <c r="P29" s="54">
        <f>$E29*O29*1000</f>
        <v>0</v>
      </c>
      <c r="Q29" s="60"/>
      <c r="R29" s="34">
        <f t="shared" ref="R29:T31" si="12">G29+K29+O29</f>
        <v>0</v>
      </c>
      <c r="S29" s="54">
        <f t="shared" si="12"/>
        <v>0</v>
      </c>
      <c r="T29" s="54">
        <f t="shared" si="12"/>
        <v>0</v>
      </c>
      <c r="U29" s="72"/>
    </row>
    <row r="30" spans="1:21" ht="15" customHeight="1" x14ac:dyDescent="0.15">
      <c r="A30" s="145"/>
      <c r="B30" s="148"/>
      <c r="C30" s="117"/>
      <c r="D30" s="10" t="s">
        <v>33</v>
      </c>
      <c r="E30" s="15">
        <v>39</v>
      </c>
      <c r="F30" s="33"/>
      <c r="G30" s="34">
        <f>ROUNDDOWN(F30,0)</f>
        <v>0</v>
      </c>
      <c r="H30" s="54">
        <f>$E30*G30*1000</f>
        <v>0</v>
      </c>
      <c r="I30" s="60"/>
      <c r="J30" s="33"/>
      <c r="K30" s="34">
        <f>ROUNDDOWN(J30,0)</f>
        <v>0</v>
      </c>
      <c r="L30" s="54">
        <f>$E30*K30*1000</f>
        <v>0</v>
      </c>
      <c r="M30" s="60"/>
      <c r="N30" s="33"/>
      <c r="O30" s="34">
        <f>ROUNDDOWN(N30,0)</f>
        <v>0</v>
      </c>
      <c r="P30" s="54">
        <f>$E30*O30*1000</f>
        <v>0</v>
      </c>
      <c r="Q30" s="60"/>
      <c r="R30" s="34">
        <f t="shared" si="12"/>
        <v>0</v>
      </c>
      <c r="S30" s="54">
        <f t="shared" si="12"/>
        <v>0</v>
      </c>
      <c r="T30" s="54">
        <f t="shared" si="12"/>
        <v>0</v>
      </c>
      <c r="U30" s="71"/>
    </row>
    <row r="31" spans="1:21" ht="15" customHeight="1" x14ac:dyDescent="0.15">
      <c r="A31" s="145"/>
      <c r="B31" s="148"/>
      <c r="C31" s="117"/>
      <c r="D31" s="10" t="s">
        <v>15</v>
      </c>
      <c r="E31" s="15">
        <v>42.5</v>
      </c>
      <c r="F31" s="33"/>
      <c r="G31" s="34">
        <f>ROUNDDOWN(F31,0)</f>
        <v>0</v>
      </c>
      <c r="H31" s="54">
        <f>$E31*G31*1000</f>
        <v>0</v>
      </c>
      <c r="I31" s="60"/>
      <c r="J31" s="33"/>
      <c r="K31" s="34">
        <f>ROUNDDOWN(J31,0)</f>
        <v>0</v>
      </c>
      <c r="L31" s="54">
        <f>$E31*K31*1000</f>
        <v>0</v>
      </c>
      <c r="M31" s="60"/>
      <c r="N31" s="33"/>
      <c r="O31" s="34">
        <f>ROUNDDOWN(N31,0)</f>
        <v>0</v>
      </c>
      <c r="P31" s="54">
        <f>$E31*O31*1000</f>
        <v>0</v>
      </c>
      <c r="Q31" s="60"/>
      <c r="R31" s="34">
        <f t="shared" si="12"/>
        <v>0</v>
      </c>
      <c r="S31" s="54">
        <f t="shared" si="12"/>
        <v>0</v>
      </c>
      <c r="T31" s="54">
        <f t="shared" si="12"/>
        <v>0</v>
      </c>
      <c r="U31" s="71"/>
    </row>
    <row r="32" spans="1:21" ht="15" customHeight="1" x14ac:dyDescent="0.15">
      <c r="A32" s="145"/>
      <c r="B32" s="148"/>
      <c r="C32" s="117"/>
      <c r="D32" s="10" t="s">
        <v>16</v>
      </c>
      <c r="E32" s="16"/>
      <c r="F32" s="34">
        <f t="shared" ref="F32:T32" si="13">SUBTOTAL(109,F29:F31)</f>
        <v>0</v>
      </c>
      <c r="G32" s="34">
        <f t="shared" si="13"/>
        <v>0</v>
      </c>
      <c r="H32" s="54">
        <f t="shared" si="13"/>
        <v>0</v>
      </c>
      <c r="I32" s="54">
        <f t="shared" si="13"/>
        <v>0</v>
      </c>
      <c r="J32" s="34">
        <f t="shared" si="13"/>
        <v>0</v>
      </c>
      <c r="K32" s="34">
        <f t="shared" si="13"/>
        <v>0</v>
      </c>
      <c r="L32" s="54">
        <f t="shared" si="13"/>
        <v>0</v>
      </c>
      <c r="M32" s="54">
        <f t="shared" si="13"/>
        <v>0</v>
      </c>
      <c r="N32" s="34">
        <f t="shared" si="13"/>
        <v>0</v>
      </c>
      <c r="O32" s="34">
        <f t="shared" si="13"/>
        <v>0</v>
      </c>
      <c r="P32" s="54">
        <f t="shared" si="13"/>
        <v>0</v>
      </c>
      <c r="Q32" s="54">
        <f t="shared" si="13"/>
        <v>0</v>
      </c>
      <c r="R32" s="34">
        <f t="shared" si="13"/>
        <v>0</v>
      </c>
      <c r="S32" s="54">
        <f t="shared" si="13"/>
        <v>0</v>
      </c>
      <c r="T32" s="54">
        <f t="shared" si="13"/>
        <v>0</v>
      </c>
      <c r="U32" s="71"/>
    </row>
    <row r="33" spans="1:21" ht="15" customHeight="1" x14ac:dyDescent="0.15">
      <c r="A33" s="145"/>
      <c r="B33" s="148"/>
      <c r="C33" s="117" t="s">
        <v>17</v>
      </c>
      <c r="D33" s="10" t="s">
        <v>29</v>
      </c>
      <c r="E33" s="15">
        <v>18.5</v>
      </c>
      <c r="F33" s="33"/>
      <c r="G33" s="34">
        <f>ROUNDDOWN(F33,0)</f>
        <v>0</v>
      </c>
      <c r="H33" s="54">
        <f>$E33*G33*1000</f>
        <v>0</v>
      </c>
      <c r="I33" s="60"/>
      <c r="J33" s="33"/>
      <c r="K33" s="34">
        <f>ROUNDDOWN(J33,0)</f>
        <v>0</v>
      </c>
      <c r="L33" s="54">
        <f>$E33*K33*1000</f>
        <v>0</v>
      </c>
      <c r="M33" s="60"/>
      <c r="N33" s="33"/>
      <c r="O33" s="34">
        <f>ROUNDDOWN(N33,0)</f>
        <v>0</v>
      </c>
      <c r="P33" s="54">
        <f>$E33*O33*1000</f>
        <v>0</v>
      </c>
      <c r="Q33" s="60"/>
      <c r="R33" s="34">
        <f t="shared" ref="R33:T35" si="14">G33+K33+O33</f>
        <v>0</v>
      </c>
      <c r="S33" s="54">
        <f t="shared" si="14"/>
        <v>0</v>
      </c>
      <c r="T33" s="54">
        <f t="shared" si="14"/>
        <v>0</v>
      </c>
      <c r="U33" s="72"/>
    </row>
    <row r="34" spans="1:21" ht="15" customHeight="1" x14ac:dyDescent="0.15">
      <c r="A34" s="145"/>
      <c r="B34" s="148"/>
      <c r="C34" s="117"/>
      <c r="D34" s="10" t="s">
        <v>33</v>
      </c>
      <c r="E34" s="15">
        <v>22</v>
      </c>
      <c r="F34" s="33"/>
      <c r="G34" s="34">
        <f>ROUNDDOWN(F34,0)</f>
        <v>0</v>
      </c>
      <c r="H34" s="54">
        <f>$E34*G34*1000</f>
        <v>0</v>
      </c>
      <c r="I34" s="60"/>
      <c r="J34" s="33"/>
      <c r="K34" s="34">
        <f>ROUNDDOWN(J34,0)</f>
        <v>0</v>
      </c>
      <c r="L34" s="54">
        <f>$E34*K34*1000</f>
        <v>0</v>
      </c>
      <c r="M34" s="60"/>
      <c r="N34" s="33"/>
      <c r="O34" s="34">
        <f>ROUNDDOWN(N34,0)</f>
        <v>0</v>
      </c>
      <c r="P34" s="54">
        <f>$E34*O34*1000</f>
        <v>0</v>
      </c>
      <c r="Q34" s="60"/>
      <c r="R34" s="34">
        <f t="shared" si="14"/>
        <v>0</v>
      </c>
      <c r="S34" s="54">
        <f t="shared" si="14"/>
        <v>0</v>
      </c>
      <c r="T34" s="54">
        <f t="shared" si="14"/>
        <v>0</v>
      </c>
      <c r="U34" s="71"/>
    </row>
    <row r="35" spans="1:21" ht="15" customHeight="1" x14ac:dyDescent="0.15">
      <c r="A35" s="145"/>
      <c r="B35" s="148"/>
      <c r="C35" s="117"/>
      <c r="D35" s="10" t="s">
        <v>15</v>
      </c>
      <c r="E35" s="15">
        <v>24</v>
      </c>
      <c r="F35" s="33"/>
      <c r="G35" s="34">
        <f>ROUNDDOWN(F35,0)</f>
        <v>0</v>
      </c>
      <c r="H35" s="54">
        <f>$E35*G35*1000</f>
        <v>0</v>
      </c>
      <c r="I35" s="60"/>
      <c r="J35" s="33"/>
      <c r="K35" s="34">
        <f>ROUNDDOWN(J35,0)</f>
        <v>0</v>
      </c>
      <c r="L35" s="54">
        <f>$E35*K35*1000</f>
        <v>0</v>
      </c>
      <c r="M35" s="60"/>
      <c r="N35" s="33"/>
      <c r="O35" s="34">
        <f>ROUNDDOWN(N35,0)</f>
        <v>0</v>
      </c>
      <c r="P35" s="54">
        <f>$E35*O35*1000</f>
        <v>0</v>
      </c>
      <c r="Q35" s="60"/>
      <c r="R35" s="34">
        <f t="shared" si="14"/>
        <v>0</v>
      </c>
      <c r="S35" s="54">
        <f t="shared" si="14"/>
        <v>0</v>
      </c>
      <c r="T35" s="54">
        <f t="shared" si="14"/>
        <v>0</v>
      </c>
      <c r="U35" s="71"/>
    </row>
    <row r="36" spans="1:21" ht="15" customHeight="1" x14ac:dyDescent="0.15">
      <c r="A36" s="146"/>
      <c r="B36" s="149"/>
      <c r="C36" s="118"/>
      <c r="D36" s="11" t="s">
        <v>16</v>
      </c>
      <c r="E36" s="18"/>
      <c r="F36" s="37">
        <f t="shared" ref="F36:T36" si="15">SUBTOTAL(109,F33:F35)</f>
        <v>0</v>
      </c>
      <c r="G36" s="37">
        <f t="shared" si="15"/>
        <v>0</v>
      </c>
      <c r="H36" s="55">
        <f t="shared" si="15"/>
        <v>0</v>
      </c>
      <c r="I36" s="55">
        <f t="shared" si="15"/>
        <v>0</v>
      </c>
      <c r="J36" s="37">
        <f t="shared" si="15"/>
        <v>0</v>
      </c>
      <c r="K36" s="37">
        <f t="shared" si="15"/>
        <v>0</v>
      </c>
      <c r="L36" s="55">
        <f t="shared" si="15"/>
        <v>0</v>
      </c>
      <c r="M36" s="55">
        <f t="shared" si="15"/>
        <v>0</v>
      </c>
      <c r="N36" s="37">
        <f t="shared" si="15"/>
        <v>0</v>
      </c>
      <c r="O36" s="37">
        <f t="shared" si="15"/>
        <v>0</v>
      </c>
      <c r="P36" s="55">
        <f t="shared" si="15"/>
        <v>0</v>
      </c>
      <c r="Q36" s="55">
        <f t="shared" si="15"/>
        <v>0</v>
      </c>
      <c r="R36" s="37">
        <f t="shared" si="15"/>
        <v>0</v>
      </c>
      <c r="S36" s="55">
        <f t="shared" si="15"/>
        <v>0</v>
      </c>
      <c r="T36" s="55">
        <f t="shared" si="15"/>
        <v>0</v>
      </c>
      <c r="U36" s="73"/>
    </row>
    <row r="37" spans="1:21" ht="15" customHeight="1" x14ac:dyDescent="0.15">
      <c r="A37" s="144" t="s">
        <v>59</v>
      </c>
      <c r="B37" s="119" t="s">
        <v>38</v>
      </c>
      <c r="C37" s="120"/>
      <c r="D37" s="9" t="s">
        <v>29</v>
      </c>
      <c r="E37" s="14">
        <v>16.5</v>
      </c>
      <c r="F37" s="32"/>
      <c r="G37" s="47">
        <f>ROUNDDOWN(F37,0)</f>
        <v>0</v>
      </c>
      <c r="H37" s="53">
        <f>$E37*G37*1000</f>
        <v>0</v>
      </c>
      <c r="I37" s="59"/>
      <c r="J37" s="32"/>
      <c r="K37" s="47">
        <f>ROUNDDOWN(J37,0)</f>
        <v>0</v>
      </c>
      <c r="L37" s="53">
        <f>$E37*K37*1000</f>
        <v>0</v>
      </c>
      <c r="M37" s="59"/>
      <c r="N37" s="32"/>
      <c r="O37" s="47">
        <f>ROUNDDOWN(N37,0)</f>
        <v>0</v>
      </c>
      <c r="P37" s="53">
        <f>$E37*O37*1000</f>
        <v>0</v>
      </c>
      <c r="Q37" s="59"/>
      <c r="R37" s="47">
        <f t="shared" ref="R37:T39" si="16">G37+K37+O37</f>
        <v>0</v>
      </c>
      <c r="S37" s="53">
        <f t="shared" si="16"/>
        <v>0</v>
      </c>
      <c r="T37" s="53">
        <f t="shared" si="16"/>
        <v>0</v>
      </c>
      <c r="U37" s="70"/>
    </row>
    <row r="38" spans="1:21" ht="15" customHeight="1" x14ac:dyDescent="0.15">
      <c r="A38" s="145"/>
      <c r="B38" s="121"/>
      <c r="C38" s="122"/>
      <c r="D38" s="10" t="s">
        <v>33</v>
      </c>
      <c r="E38" s="15">
        <v>19.5</v>
      </c>
      <c r="F38" s="33"/>
      <c r="G38" s="34">
        <f>ROUNDDOWN(F38,0)</f>
        <v>0</v>
      </c>
      <c r="H38" s="54">
        <f>$E38*G38*1000</f>
        <v>0</v>
      </c>
      <c r="I38" s="60"/>
      <c r="J38" s="33"/>
      <c r="K38" s="34">
        <f>ROUNDDOWN(J38,0)</f>
        <v>0</v>
      </c>
      <c r="L38" s="54">
        <f>$E38*K38*1000</f>
        <v>0</v>
      </c>
      <c r="M38" s="60"/>
      <c r="N38" s="33"/>
      <c r="O38" s="34">
        <f>ROUNDDOWN(N38,0)</f>
        <v>0</v>
      </c>
      <c r="P38" s="54">
        <f>$E38*O38*1000</f>
        <v>0</v>
      </c>
      <c r="Q38" s="60"/>
      <c r="R38" s="34">
        <f t="shared" si="16"/>
        <v>0</v>
      </c>
      <c r="S38" s="54">
        <f t="shared" si="16"/>
        <v>0</v>
      </c>
      <c r="T38" s="54">
        <f t="shared" si="16"/>
        <v>0</v>
      </c>
      <c r="U38" s="71"/>
    </row>
    <row r="39" spans="1:21" ht="15" customHeight="1" x14ac:dyDescent="0.15">
      <c r="A39" s="145"/>
      <c r="B39" s="121"/>
      <c r="C39" s="122"/>
      <c r="D39" s="10" t="s">
        <v>15</v>
      </c>
      <c r="E39" s="15">
        <v>21.5</v>
      </c>
      <c r="F39" s="33"/>
      <c r="G39" s="34">
        <f>ROUNDDOWN(F39,0)</f>
        <v>0</v>
      </c>
      <c r="H39" s="54">
        <f>$E39*G39*1000</f>
        <v>0</v>
      </c>
      <c r="I39" s="60"/>
      <c r="J39" s="33"/>
      <c r="K39" s="34">
        <f>ROUNDDOWN(J39,0)</f>
        <v>0</v>
      </c>
      <c r="L39" s="54">
        <f>$E39*K39*1000</f>
        <v>0</v>
      </c>
      <c r="M39" s="60"/>
      <c r="N39" s="33"/>
      <c r="O39" s="34">
        <f>ROUNDDOWN(N39,0)</f>
        <v>0</v>
      </c>
      <c r="P39" s="54">
        <f>$E39*O39*1000</f>
        <v>0</v>
      </c>
      <c r="Q39" s="60"/>
      <c r="R39" s="34">
        <f t="shared" si="16"/>
        <v>0</v>
      </c>
      <c r="S39" s="54">
        <f t="shared" si="16"/>
        <v>0</v>
      </c>
      <c r="T39" s="54">
        <f t="shared" si="16"/>
        <v>0</v>
      </c>
      <c r="U39" s="71"/>
    </row>
    <row r="40" spans="1:21" ht="15" customHeight="1" x14ac:dyDescent="0.15">
      <c r="A40" s="145"/>
      <c r="B40" s="123"/>
      <c r="C40" s="124"/>
      <c r="D40" s="10" t="s">
        <v>16</v>
      </c>
      <c r="E40" s="16"/>
      <c r="F40" s="34">
        <f t="shared" ref="F40:T40" si="17">SUBTOTAL(109,F37:F39)</f>
        <v>0</v>
      </c>
      <c r="G40" s="34">
        <f t="shared" si="17"/>
        <v>0</v>
      </c>
      <c r="H40" s="54">
        <f t="shared" si="17"/>
        <v>0</v>
      </c>
      <c r="I40" s="54">
        <f t="shared" si="17"/>
        <v>0</v>
      </c>
      <c r="J40" s="34">
        <f t="shared" si="17"/>
        <v>0</v>
      </c>
      <c r="K40" s="34">
        <f t="shared" si="17"/>
        <v>0</v>
      </c>
      <c r="L40" s="54">
        <f t="shared" si="17"/>
        <v>0</v>
      </c>
      <c r="M40" s="54">
        <f t="shared" si="17"/>
        <v>0</v>
      </c>
      <c r="N40" s="34">
        <f t="shared" si="17"/>
        <v>0</v>
      </c>
      <c r="O40" s="34">
        <f t="shared" si="17"/>
        <v>0</v>
      </c>
      <c r="P40" s="54">
        <f t="shared" si="17"/>
        <v>0</v>
      </c>
      <c r="Q40" s="54">
        <f t="shared" si="17"/>
        <v>0</v>
      </c>
      <c r="R40" s="34">
        <f t="shared" si="17"/>
        <v>0</v>
      </c>
      <c r="S40" s="54">
        <f t="shared" si="17"/>
        <v>0</v>
      </c>
      <c r="T40" s="54">
        <f t="shared" si="17"/>
        <v>0</v>
      </c>
      <c r="U40" s="71"/>
    </row>
    <row r="41" spans="1:21" ht="15" customHeight="1" x14ac:dyDescent="0.15">
      <c r="A41" s="145"/>
      <c r="B41" s="125" t="s">
        <v>25</v>
      </c>
      <c r="C41" s="126"/>
      <c r="D41" s="10" t="s">
        <v>29</v>
      </c>
      <c r="E41" s="15">
        <v>16</v>
      </c>
      <c r="F41" s="33"/>
      <c r="G41" s="34">
        <f>ROUNDDOWN(F41,0)</f>
        <v>0</v>
      </c>
      <c r="H41" s="54">
        <f>$E41*G41*1000</f>
        <v>0</v>
      </c>
      <c r="I41" s="60"/>
      <c r="J41" s="33"/>
      <c r="K41" s="34">
        <f>ROUNDDOWN(J41,0)</f>
        <v>0</v>
      </c>
      <c r="L41" s="54">
        <f>$E41*K41*1000</f>
        <v>0</v>
      </c>
      <c r="M41" s="60"/>
      <c r="N41" s="33"/>
      <c r="O41" s="34">
        <f>ROUNDDOWN(N41,0)</f>
        <v>0</v>
      </c>
      <c r="P41" s="54">
        <f>$E41*O41*1000</f>
        <v>0</v>
      </c>
      <c r="Q41" s="60"/>
      <c r="R41" s="34">
        <f t="shared" ref="R41:T43" si="18">G41+K41+O41</f>
        <v>0</v>
      </c>
      <c r="S41" s="54">
        <f t="shared" si="18"/>
        <v>0</v>
      </c>
      <c r="T41" s="54">
        <f t="shared" si="18"/>
        <v>0</v>
      </c>
      <c r="U41" s="72"/>
    </row>
    <row r="42" spans="1:21" ht="15" customHeight="1" x14ac:dyDescent="0.15">
      <c r="A42" s="145"/>
      <c r="B42" s="121"/>
      <c r="C42" s="122"/>
      <c r="D42" s="10" t="s">
        <v>33</v>
      </c>
      <c r="E42" s="15">
        <v>19</v>
      </c>
      <c r="F42" s="33"/>
      <c r="G42" s="34">
        <f>ROUNDDOWN(F42,0)</f>
        <v>0</v>
      </c>
      <c r="H42" s="54">
        <f>$E42*G42*1000</f>
        <v>0</v>
      </c>
      <c r="I42" s="60"/>
      <c r="J42" s="33"/>
      <c r="K42" s="34">
        <f>ROUNDDOWN(J42,0)</f>
        <v>0</v>
      </c>
      <c r="L42" s="54">
        <f>$E42*K42*1000</f>
        <v>0</v>
      </c>
      <c r="M42" s="60"/>
      <c r="N42" s="33"/>
      <c r="O42" s="34">
        <f>ROUNDDOWN(N42,0)</f>
        <v>0</v>
      </c>
      <c r="P42" s="54">
        <f>$E42*O42*1000</f>
        <v>0</v>
      </c>
      <c r="Q42" s="60"/>
      <c r="R42" s="34">
        <f t="shared" si="18"/>
        <v>0</v>
      </c>
      <c r="S42" s="54">
        <f t="shared" si="18"/>
        <v>0</v>
      </c>
      <c r="T42" s="54">
        <f t="shared" si="18"/>
        <v>0</v>
      </c>
      <c r="U42" s="71"/>
    </row>
    <row r="43" spans="1:21" ht="15" customHeight="1" x14ac:dyDescent="0.15">
      <c r="A43" s="145"/>
      <c r="B43" s="121"/>
      <c r="C43" s="122"/>
      <c r="D43" s="10" t="s">
        <v>15</v>
      </c>
      <c r="E43" s="15">
        <v>21</v>
      </c>
      <c r="F43" s="33"/>
      <c r="G43" s="34">
        <f>ROUNDDOWN(F43,0)</f>
        <v>0</v>
      </c>
      <c r="H43" s="54">
        <f>$E43*G43*1000</f>
        <v>0</v>
      </c>
      <c r="I43" s="60"/>
      <c r="J43" s="33"/>
      <c r="K43" s="34">
        <f>ROUNDDOWN(J43,0)</f>
        <v>0</v>
      </c>
      <c r="L43" s="54">
        <f>$E43*K43*1000</f>
        <v>0</v>
      </c>
      <c r="M43" s="60"/>
      <c r="N43" s="33"/>
      <c r="O43" s="34">
        <f>ROUNDDOWN(N43,0)</f>
        <v>0</v>
      </c>
      <c r="P43" s="54">
        <f>$E43*O43*1000</f>
        <v>0</v>
      </c>
      <c r="Q43" s="60"/>
      <c r="R43" s="34">
        <f t="shared" si="18"/>
        <v>0</v>
      </c>
      <c r="S43" s="54">
        <f t="shared" si="18"/>
        <v>0</v>
      </c>
      <c r="T43" s="54">
        <f t="shared" si="18"/>
        <v>0</v>
      </c>
      <c r="U43" s="71"/>
    </row>
    <row r="44" spans="1:21" ht="15" customHeight="1" x14ac:dyDescent="0.15">
      <c r="A44" s="145"/>
      <c r="B44" s="123"/>
      <c r="C44" s="124"/>
      <c r="D44" s="10" t="s">
        <v>16</v>
      </c>
      <c r="E44" s="16"/>
      <c r="F44" s="34">
        <f t="shared" ref="F44:T44" si="19">SUBTOTAL(109,F41:F43)</f>
        <v>0</v>
      </c>
      <c r="G44" s="34">
        <f t="shared" si="19"/>
        <v>0</v>
      </c>
      <c r="H44" s="54">
        <f t="shared" si="19"/>
        <v>0</v>
      </c>
      <c r="I44" s="54">
        <f t="shared" si="19"/>
        <v>0</v>
      </c>
      <c r="J44" s="34">
        <f t="shared" si="19"/>
        <v>0</v>
      </c>
      <c r="K44" s="34">
        <f t="shared" si="19"/>
        <v>0</v>
      </c>
      <c r="L44" s="54">
        <f t="shared" si="19"/>
        <v>0</v>
      </c>
      <c r="M44" s="54">
        <f t="shared" si="19"/>
        <v>0</v>
      </c>
      <c r="N44" s="34">
        <f t="shared" si="19"/>
        <v>0</v>
      </c>
      <c r="O44" s="34">
        <f t="shared" si="19"/>
        <v>0</v>
      </c>
      <c r="P44" s="54">
        <f t="shared" si="19"/>
        <v>0</v>
      </c>
      <c r="Q44" s="54">
        <f t="shared" si="19"/>
        <v>0</v>
      </c>
      <c r="R44" s="34">
        <f t="shared" si="19"/>
        <v>0</v>
      </c>
      <c r="S44" s="54">
        <f t="shared" si="19"/>
        <v>0</v>
      </c>
      <c r="T44" s="54">
        <f t="shared" si="19"/>
        <v>0</v>
      </c>
      <c r="U44" s="71"/>
    </row>
    <row r="45" spans="1:21" ht="15" customHeight="1" x14ac:dyDescent="0.15">
      <c r="A45" s="145"/>
      <c r="B45" s="125" t="s">
        <v>58</v>
      </c>
      <c r="C45" s="126"/>
      <c r="D45" s="10" t="s">
        <v>29</v>
      </c>
      <c r="E45" s="15">
        <v>13.5</v>
      </c>
      <c r="F45" s="33"/>
      <c r="G45" s="34">
        <f>ROUNDDOWN(F45,0)</f>
        <v>0</v>
      </c>
      <c r="H45" s="54">
        <f>$E45*G45*1000</f>
        <v>0</v>
      </c>
      <c r="I45" s="60"/>
      <c r="J45" s="33"/>
      <c r="K45" s="34">
        <f>ROUNDDOWN(J45,0)</f>
        <v>0</v>
      </c>
      <c r="L45" s="54">
        <f>$E45*K45*1000</f>
        <v>0</v>
      </c>
      <c r="M45" s="60"/>
      <c r="N45" s="33"/>
      <c r="O45" s="34">
        <f>ROUNDDOWN(N45,0)</f>
        <v>0</v>
      </c>
      <c r="P45" s="54">
        <f>$E45*O45*1000</f>
        <v>0</v>
      </c>
      <c r="Q45" s="60"/>
      <c r="R45" s="34">
        <f t="shared" ref="R45:T47" si="20">G45+K45+O45</f>
        <v>0</v>
      </c>
      <c r="S45" s="54">
        <f t="shared" si="20"/>
        <v>0</v>
      </c>
      <c r="T45" s="54">
        <f t="shared" si="20"/>
        <v>0</v>
      </c>
      <c r="U45" s="72"/>
    </row>
    <row r="46" spans="1:21" ht="15" customHeight="1" x14ac:dyDescent="0.15">
      <c r="A46" s="145"/>
      <c r="B46" s="121"/>
      <c r="C46" s="122"/>
      <c r="D46" s="10" t="s">
        <v>33</v>
      </c>
      <c r="E46" s="15">
        <v>16</v>
      </c>
      <c r="F46" s="33"/>
      <c r="G46" s="34">
        <f>ROUNDDOWN(F46,0)</f>
        <v>0</v>
      </c>
      <c r="H46" s="54">
        <f>$E46*G46*1000</f>
        <v>0</v>
      </c>
      <c r="I46" s="60"/>
      <c r="J46" s="33"/>
      <c r="K46" s="34">
        <f>ROUNDDOWN(J46,0)</f>
        <v>0</v>
      </c>
      <c r="L46" s="54">
        <f>$E46*K46*1000</f>
        <v>0</v>
      </c>
      <c r="M46" s="60"/>
      <c r="N46" s="33"/>
      <c r="O46" s="34">
        <f>ROUNDDOWN(N46,0)</f>
        <v>0</v>
      </c>
      <c r="P46" s="54">
        <f>$E46*O46*1000</f>
        <v>0</v>
      </c>
      <c r="Q46" s="60"/>
      <c r="R46" s="34">
        <f t="shared" si="20"/>
        <v>0</v>
      </c>
      <c r="S46" s="54">
        <f t="shared" si="20"/>
        <v>0</v>
      </c>
      <c r="T46" s="54">
        <f t="shared" si="20"/>
        <v>0</v>
      </c>
      <c r="U46" s="71"/>
    </row>
    <row r="47" spans="1:21" ht="15" customHeight="1" x14ac:dyDescent="0.15">
      <c r="A47" s="145"/>
      <c r="B47" s="121"/>
      <c r="C47" s="122"/>
      <c r="D47" s="10" t="s">
        <v>15</v>
      </c>
      <c r="E47" s="15">
        <v>17.5</v>
      </c>
      <c r="F47" s="33"/>
      <c r="G47" s="34">
        <f>ROUNDDOWN(F47,0)</f>
        <v>0</v>
      </c>
      <c r="H47" s="54">
        <f>$E47*G47*1000</f>
        <v>0</v>
      </c>
      <c r="I47" s="60"/>
      <c r="J47" s="33"/>
      <c r="K47" s="34">
        <f>ROUNDDOWN(J47,0)</f>
        <v>0</v>
      </c>
      <c r="L47" s="54">
        <f>$E47*K47*1000</f>
        <v>0</v>
      </c>
      <c r="M47" s="60"/>
      <c r="N47" s="33"/>
      <c r="O47" s="34">
        <f>ROUNDDOWN(N47,0)</f>
        <v>0</v>
      </c>
      <c r="P47" s="54">
        <f>$E47*O47*1000</f>
        <v>0</v>
      </c>
      <c r="Q47" s="60"/>
      <c r="R47" s="34">
        <f t="shared" si="20"/>
        <v>0</v>
      </c>
      <c r="S47" s="54">
        <f t="shared" si="20"/>
        <v>0</v>
      </c>
      <c r="T47" s="54">
        <f t="shared" si="20"/>
        <v>0</v>
      </c>
      <c r="U47" s="71"/>
    </row>
    <row r="48" spans="1:21" ht="15" customHeight="1" x14ac:dyDescent="0.15">
      <c r="A48" s="146"/>
      <c r="B48" s="127"/>
      <c r="C48" s="128"/>
      <c r="D48" s="11" t="s">
        <v>16</v>
      </c>
      <c r="E48" s="18"/>
      <c r="F48" s="37">
        <f t="shared" ref="F48:T48" si="21">SUBTOTAL(109,F45:F47)</f>
        <v>0</v>
      </c>
      <c r="G48" s="37">
        <f t="shared" si="21"/>
        <v>0</v>
      </c>
      <c r="H48" s="55">
        <f t="shared" si="21"/>
        <v>0</v>
      </c>
      <c r="I48" s="55">
        <f t="shared" si="21"/>
        <v>0</v>
      </c>
      <c r="J48" s="37">
        <f t="shared" si="21"/>
        <v>0</v>
      </c>
      <c r="K48" s="37">
        <f t="shared" si="21"/>
        <v>0</v>
      </c>
      <c r="L48" s="55">
        <f t="shared" si="21"/>
        <v>0</v>
      </c>
      <c r="M48" s="55">
        <f t="shared" si="21"/>
        <v>0</v>
      </c>
      <c r="N48" s="37">
        <f t="shared" si="21"/>
        <v>0</v>
      </c>
      <c r="O48" s="37">
        <f t="shared" si="21"/>
        <v>0</v>
      </c>
      <c r="P48" s="55">
        <f t="shared" si="21"/>
        <v>0</v>
      </c>
      <c r="Q48" s="55">
        <f t="shared" si="21"/>
        <v>0</v>
      </c>
      <c r="R48" s="37">
        <f t="shared" si="21"/>
        <v>0</v>
      </c>
      <c r="S48" s="55">
        <f t="shared" si="21"/>
        <v>0</v>
      </c>
      <c r="T48" s="55">
        <f t="shared" si="21"/>
        <v>0</v>
      </c>
      <c r="U48" s="73"/>
    </row>
    <row r="49" spans="1:21" ht="15" customHeight="1" x14ac:dyDescent="0.15">
      <c r="A49" s="144" t="s">
        <v>61</v>
      </c>
      <c r="B49" s="119" t="s">
        <v>62</v>
      </c>
      <c r="C49" s="120"/>
      <c r="D49" s="9" t="s">
        <v>29</v>
      </c>
      <c r="E49" s="19">
        <v>17</v>
      </c>
      <c r="F49" s="38"/>
      <c r="G49" s="48">
        <f>ROUNDDOWN(F49,-1)</f>
        <v>0</v>
      </c>
      <c r="H49" s="53">
        <f>$E49*G49*100</f>
        <v>0</v>
      </c>
      <c r="I49" s="59"/>
      <c r="J49" s="38"/>
      <c r="K49" s="48">
        <f>ROUNDDOWN(J49,-1)</f>
        <v>0</v>
      </c>
      <c r="L49" s="53">
        <f>$E49*K49*100</f>
        <v>0</v>
      </c>
      <c r="M49" s="59"/>
      <c r="N49" s="38"/>
      <c r="O49" s="48">
        <f>ROUNDDOWN(N49,-1)</f>
        <v>0</v>
      </c>
      <c r="P49" s="53">
        <f>$E49*O49*100</f>
        <v>0</v>
      </c>
      <c r="Q49" s="59"/>
      <c r="R49" s="48">
        <f t="shared" ref="R49:T51" si="22">G49+K49+O49</f>
        <v>0</v>
      </c>
      <c r="S49" s="53">
        <f t="shared" si="22"/>
        <v>0</v>
      </c>
      <c r="T49" s="53">
        <f t="shared" si="22"/>
        <v>0</v>
      </c>
      <c r="U49" s="70"/>
    </row>
    <row r="50" spans="1:21" ht="15" customHeight="1" x14ac:dyDescent="0.15">
      <c r="A50" s="145"/>
      <c r="B50" s="121"/>
      <c r="C50" s="122"/>
      <c r="D50" s="10" t="s">
        <v>33</v>
      </c>
      <c r="E50" s="17">
        <v>20</v>
      </c>
      <c r="F50" s="35"/>
      <c r="G50" s="36">
        <f>ROUNDDOWN(F50,-1)</f>
        <v>0</v>
      </c>
      <c r="H50" s="54">
        <f>$E50*G50*100</f>
        <v>0</v>
      </c>
      <c r="I50" s="60"/>
      <c r="J50" s="35"/>
      <c r="K50" s="36">
        <f>ROUNDDOWN(J50,-1)</f>
        <v>0</v>
      </c>
      <c r="L50" s="54">
        <f>$E50*K50*100</f>
        <v>0</v>
      </c>
      <c r="M50" s="60"/>
      <c r="N50" s="35"/>
      <c r="O50" s="36">
        <f>ROUNDDOWN(N50,-1)</f>
        <v>0</v>
      </c>
      <c r="P50" s="54">
        <f>$E50*O50*100</f>
        <v>0</v>
      </c>
      <c r="Q50" s="60"/>
      <c r="R50" s="36">
        <f t="shared" si="22"/>
        <v>0</v>
      </c>
      <c r="S50" s="54">
        <f t="shared" si="22"/>
        <v>0</v>
      </c>
      <c r="T50" s="54">
        <f t="shared" si="22"/>
        <v>0</v>
      </c>
      <c r="U50" s="71"/>
    </row>
    <row r="51" spans="1:21" ht="15" customHeight="1" x14ac:dyDescent="0.15">
      <c r="A51" s="145"/>
      <c r="B51" s="121"/>
      <c r="C51" s="122"/>
      <c r="D51" s="10" t="s">
        <v>15</v>
      </c>
      <c r="E51" s="17">
        <v>22</v>
      </c>
      <c r="F51" s="35"/>
      <c r="G51" s="36">
        <f>ROUNDDOWN(F51,-1)</f>
        <v>0</v>
      </c>
      <c r="H51" s="54">
        <f>$E51*G51*100</f>
        <v>0</v>
      </c>
      <c r="I51" s="60"/>
      <c r="J51" s="35"/>
      <c r="K51" s="36">
        <f>ROUNDDOWN(J51,-1)</f>
        <v>0</v>
      </c>
      <c r="L51" s="54">
        <f>$E51*K51*100</f>
        <v>0</v>
      </c>
      <c r="M51" s="60"/>
      <c r="N51" s="35"/>
      <c r="O51" s="36">
        <f>ROUNDDOWN(N51,-1)</f>
        <v>0</v>
      </c>
      <c r="P51" s="54">
        <f>$E51*O51*100</f>
        <v>0</v>
      </c>
      <c r="Q51" s="60"/>
      <c r="R51" s="36">
        <f t="shared" si="22"/>
        <v>0</v>
      </c>
      <c r="S51" s="54">
        <f t="shared" si="22"/>
        <v>0</v>
      </c>
      <c r="T51" s="54">
        <f t="shared" si="22"/>
        <v>0</v>
      </c>
      <c r="U51" s="71"/>
    </row>
    <row r="52" spans="1:21" ht="15" customHeight="1" x14ac:dyDescent="0.15">
      <c r="A52" s="145"/>
      <c r="B52" s="123"/>
      <c r="C52" s="124"/>
      <c r="D52" s="10" t="s">
        <v>16</v>
      </c>
      <c r="E52" s="20"/>
      <c r="F52" s="36">
        <f t="shared" ref="F52:T52" si="23">SUBTOTAL(109,F49:F51)</f>
        <v>0</v>
      </c>
      <c r="G52" s="36">
        <f t="shared" si="23"/>
        <v>0</v>
      </c>
      <c r="H52" s="54">
        <f t="shared" si="23"/>
        <v>0</v>
      </c>
      <c r="I52" s="54">
        <f t="shared" si="23"/>
        <v>0</v>
      </c>
      <c r="J52" s="36">
        <f t="shared" si="23"/>
        <v>0</v>
      </c>
      <c r="K52" s="36">
        <f t="shared" si="23"/>
        <v>0</v>
      </c>
      <c r="L52" s="54">
        <f t="shared" si="23"/>
        <v>0</v>
      </c>
      <c r="M52" s="54">
        <f t="shared" si="23"/>
        <v>0</v>
      </c>
      <c r="N52" s="36">
        <f t="shared" si="23"/>
        <v>0</v>
      </c>
      <c r="O52" s="36">
        <f t="shared" si="23"/>
        <v>0</v>
      </c>
      <c r="P52" s="54">
        <f t="shared" si="23"/>
        <v>0</v>
      </c>
      <c r="Q52" s="54">
        <f t="shared" si="23"/>
        <v>0</v>
      </c>
      <c r="R52" s="36">
        <f t="shared" si="23"/>
        <v>0</v>
      </c>
      <c r="S52" s="54">
        <f t="shared" si="23"/>
        <v>0</v>
      </c>
      <c r="T52" s="54">
        <f t="shared" si="23"/>
        <v>0</v>
      </c>
      <c r="U52" s="71"/>
    </row>
    <row r="53" spans="1:21" ht="15" customHeight="1" x14ac:dyDescent="0.15">
      <c r="A53" s="145"/>
      <c r="B53" s="125" t="s">
        <v>24</v>
      </c>
      <c r="C53" s="126"/>
      <c r="D53" s="10" t="s">
        <v>29</v>
      </c>
      <c r="E53" s="17">
        <v>16.5</v>
      </c>
      <c r="F53" s="35"/>
      <c r="G53" s="36">
        <f>ROUNDDOWN(F53,-1)</f>
        <v>0</v>
      </c>
      <c r="H53" s="54">
        <f>$E53*G53*100</f>
        <v>0</v>
      </c>
      <c r="I53" s="60"/>
      <c r="J53" s="35"/>
      <c r="K53" s="36">
        <f>ROUNDDOWN(J53,-1)</f>
        <v>0</v>
      </c>
      <c r="L53" s="54">
        <f>$E53*K53*100</f>
        <v>0</v>
      </c>
      <c r="M53" s="60"/>
      <c r="N53" s="35"/>
      <c r="O53" s="36">
        <f>ROUNDDOWN(N53,-1)</f>
        <v>0</v>
      </c>
      <c r="P53" s="54">
        <f>$E53*O53*100</f>
        <v>0</v>
      </c>
      <c r="Q53" s="60"/>
      <c r="R53" s="36">
        <f t="shared" ref="R53:T55" si="24">G53+K53+O53</f>
        <v>0</v>
      </c>
      <c r="S53" s="54">
        <f t="shared" si="24"/>
        <v>0</v>
      </c>
      <c r="T53" s="54">
        <f t="shared" si="24"/>
        <v>0</v>
      </c>
      <c r="U53" s="72"/>
    </row>
    <row r="54" spans="1:21" ht="15" customHeight="1" x14ac:dyDescent="0.15">
      <c r="A54" s="145"/>
      <c r="B54" s="121"/>
      <c r="C54" s="122"/>
      <c r="D54" s="10" t="s">
        <v>33</v>
      </c>
      <c r="E54" s="17">
        <v>19.5</v>
      </c>
      <c r="F54" s="35"/>
      <c r="G54" s="36">
        <f>ROUNDDOWN(F54,-1)</f>
        <v>0</v>
      </c>
      <c r="H54" s="54">
        <f>$E54*G54*100</f>
        <v>0</v>
      </c>
      <c r="I54" s="60"/>
      <c r="J54" s="35"/>
      <c r="K54" s="36">
        <f>ROUNDDOWN(J54,-1)</f>
        <v>0</v>
      </c>
      <c r="L54" s="54">
        <f>$E54*K54*100</f>
        <v>0</v>
      </c>
      <c r="M54" s="60"/>
      <c r="N54" s="35"/>
      <c r="O54" s="36">
        <f>ROUNDDOWN(N54,-1)</f>
        <v>0</v>
      </c>
      <c r="P54" s="54">
        <f>$E54*O54*100</f>
        <v>0</v>
      </c>
      <c r="Q54" s="60"/>
      <c r="R54" s="36">
        <f t="shared" si="24"/>
        <v>0</v>
      </c>
      <c r="S54" s="54">
        <f t="shared" si="24"/>
        <v>0</v>
      </c>
      <c r="T54" s="54">
        <f t="shared" si="24"/>
        <v>0</v>
      </c>
      <c r="U54" s="71"/>
    </row>
    <row r="55" spans="1:21" ht="15" customHeight="1" x14ac:dyDescent="0.15">
      <c r="A55" s="145"/>
      <c r="B55" s="121"/>
      <c r="C55" s="122"/>
      <c r="D55" s="10" t="s">
        <v>15</v>
      </c>
      <c r="E55" s="17">
        <v>21.5</v>
      </c>
      <c r="F55" s="35"/>
      <c r="G55" s="36">
        <f>ROUNDDOWN(F55,-1)</f>
        <v>0</v>
      </c>
      <c r="H55" s="54">
        <f>$E55*G55*100</f>
        <v>0</v>
      </c>
      <c r="I55" s="60"/>
      <c r="J55" s="35"/>
      <c r="K55" s="36">
        <f>ROUNDDOWN(J55,-1)</f>
        <v>0</v>
      </c>
      <c r="L55" s="54">
        <f>$E55*K55*100</f>
        <v>0</v>
      </c>
      <c r="M55" s="60"/>
      <c r="N55" s="35"/>
      <c r="O55" s="36">
        <f>ROUNDDOWN(N55,-1)</f>
        <v>0</v>
      </c>
      <c r="P55" s="54">
        <f>$E55*O55*100</f>
        <v>0</v>
      </c>
      <c r="Q55" s="60"/>
      <c r="R55" s="36">
        <f t="shared" si="24"/>
        <v>0</v>
      </c>
      <c r="S55" s="54">
        <f t="shared" si="24"/>
        <v>0</v>
      </c>
      <c r="T55" s="54">
        <f t="shared" si="24"/>
        <v>0</v>
      </c>
      <c r="U55" s="71"/>
    </row>
    <row r="56" spans="1:21" ht="15" customHeight="1" x14ac:dyDescent="0.15">
      <c r="A56" s="146"/>
      <c r="B56" s="127"/>
      <c r="C56" s="128"/>
      <c r="D56" s="11" t="s">
        <v>16</v>
      </c>
      <c r="E56" s="21"/>
      <c r="F56" s="39">
        <f t="shared" ref="F56:T56" si="25">SUBTOTAL(109,F53:F55)</f>
        <v>0</v>
      </c>
      <c r="G56" s="39">
        <f t="shared" si="25"/>
        <v>0</v>
      </c>
      <c r="H56" s="55">
        <f t="shared" si="25"/>
        <v>0</v>
      </c>
      <c r="I56" s="55">
        <f t="shared" si="25"/>
        <v>0</v>
      </c>
      <c r="J56" s="39">
        <f t="shared" si="25"/>
        <v>0</v>
      </c>
      <c r="K56" s="39">
        <f t="shared" si="25"/>
        <v>0</v>
      </c>
      <c r="L56" s="55">
        <f t="shared" si="25"/>
        <v>0</v>
      </c>
      <c r="M56" s="55">
        <f t="shared" si="25"/>
        <v>0</v>
      </c>
      <c r="N56" s="39">
        <f t="shared" si="25"/>
        <v>0</v>
      </c>
      <c r="O56" s="39">
        <f t="shared" si="25"/>
        <v>0</v>
      </c>
      <c r="P56" s="55">
        <f t="shared" si="25"/>
        <v>0</v>
      </c>
      <c r="Q56" s="55">
        <f t="shared" si="25"/>
        <v>0</v>
      </c>
      <c r="R56" s="39">
        <f t="shared" si="25"/>
        <v>0</v>
      </c>
      <c r="S56" s="55">
        <f t="shared" si="25"/>
        <v>0</v>
      </c>
      <c r="T56" s="55">
        <f t="shared" si="25"/>
        <v>0</v>
      </c>
      <c r="U56" s="73"/>
    </row>
    <row r="57" spans="1:21" ht="15" customHeight="1" x14ac:dyDescent="0.15">
      <c r="A57" s="144" t="s">
        <v>63</v>
      </c>
      <c r="B57" s="119" t="s">
        <v>64</v>
      </c>
      <c r="C57" s="120"/>
      <c r="D57" s="9" t="s">
        <v>29</v>
      </c>
      <c r="E57" s="14">
        <v>24.5</v>
      </c>
      <c r="F57" s="32"/>
      <c r="G57" s="47">
        <f>ROUNDDOWN(F57,0)</f>
        <v>0</v>
      </c>
      <c r="H57" s="53">
        <f>$E57*G57*1000</f>
        <v>0</v>
      </c>
      <c r="I57" s="59"/>
      <c r="J57" s="32"/>
      <c r="K57" s="47">
        <f>ROUNDDOWN(J57,0)</f>
        <v>0</v>
      </c>
      <c r="L57" s="53">
        <f>$E57*K57*1000</f>
        <v>0</v>
      </c>
      <c r="M57" s="59"/>
      <c r="N57" s="32"/>
      <c r="O57" s="47">
        <f>ROUNDDOWN(N57,0)</f>
        <v>0</v>
      </c>
      <c r="P57" s="53">
        <f>$E57*O57*1000</f>
        <v>0</v>
      </c>
      <c r="Q57" s="59"/>
      <c r="R57" s="47">
        <f t="shared" ref="R57:T59" si="26">G57+K57+O57</f>
        <v>0</v>
      </c>
      <c r="S57" s="53">
        <f t="shared" si="26"/>
        <v>0</v>
      </c>
      <c r="T57" s="53">
        <f t="shared" si="26"/>
        <v>0</v>
      </c>
      <c r="U57" s="70"/>
    </row>
    <row r="58" spans="1:21" ht="15" customHeight="1" x14ac:dyDescent="0.15">
      <c r="A58" s="145"/>
      <c r="B58" s="121"/>
      <c r="C58" s="122"/>
      <c r="D58" s="10" t="s">
        <v>33</v>
      </c>
      <c r="E58" s="15">
        <v>29</v>
      </c>
      <c r="F58" s="33"/>
      <c r="G58" s="34">
        <f>ROUNDDOWN(F58,0)</f>
        <v>0</v>
      </c>
      <c r="H58" s="54">
        <f>$E58*G58*1000</f>
        <v>0</v>
      </c>
      <c r="I58" s="60"/>
      <c r="J58" s="33"/>
      <c r="K58" s="34">
        <f>ROUNDDOWN(J58,0)</f>
        <v>0</v>
      </c>
      <c r="L58" s="54">
        <f>$E58*K58*1000</f>
        <v>0</v>
      </c>
      <c r="M58" s="60"/>
      <c r="N58" s="33"/>
      <c r="O58" s="34">
        <f>ROUNDDOWN(N58,0)</f>
        <v>0</v>
      </c>
      <c r="P58" s="54">
        <f>$E58*O58*1000</f>
        <v>0</v>
      </c>
      <c r="Q58" s="60"/>
      <c r="R58" s="34">
        <f t="shared" si="26"/>
        <v>0</v>
      </c>
      <c r="S58" s="54">
        <f t="shared" si="26"/>
        <v>0</v>
      </c>
      <c r="T58" s="54">
        <f t="shared" si="26"/>
        <v>0</v>
      </c>
      <c r="U58" s="71"/>
    </row>
    <row r="59" spans="1:21" ht="15" customHeight="1" x14ac:dyDescent="0.15">
      <c r="A59" s="145"/>
      <c r="B59" s="121"/>
      <c r="C59" s="122"/>
      <c r="D59" s="10" t="s">
        <v>15</v>
      </c>
      <c r="E59" s="15">
        <v>32</v>
      </c>
      <c r="F59" s="33"/>
      <c r="G59" s="34">
        <f>ROUNDDOWN(F59,0)</f>
        <v>0</v>
      </c>
      <c r="H59" s="54">
        <f>$E59*G59*1000</f>
        <v>0</v>
      </c>
      <c r="I59" s="60"/>
      <c r="J59" s="33"/>
      <c r="K59" s="34">
        <f>ROUNDDOWN(J59,0)</f>
        <v>0</v>
      </c>
      <c r="L59" s="54">
        <f>$E59*K59*1000</f>
        <v>0</v>
      </c>
      <c r="M59" s="60"/>
      <c r="N59" s="33"/>
      <c r="O59" s="34">
        <f>ROUNDDOWN(N59,0)</f>
        <v>0</v>
      </c>
      <c r="P59" s="54">
        <f>$E59*O59*1000</f>
        <v>0</v>
      </c>
      <c r="Q59" s="60"/>
      <c r="R59" s="34">
        <f t="shared" si="26"/>
        <v>0</v>
      </c>
      <c r="S59" s="54">
        <f t="shared" si="26"/>
        <v>0</v>
      </c>
      <c r="T59" s="54">
        <f t="shared" si="26"/>
        <v>0</v>
      </c>
      <c r="U59" s="71"/>
    </row>
    <row r="60" spans="1:21" ht="15" customHeight="1" x14ac:dyDescent="0.15">
      <c r="A60" s="145"/>
      <c r="B60" s="123"/>
      <c r="C60" s="124"/>
      <c r="D60" s="10" t="s">
        <v>16</v>
      </c>
      <c r="E60" s="16"/>
      <c r="F60" s="34">
        <f t="shared" ref="F60:T60" si="27">SUBTOTAL(109,F57:F59)</f>
        <v>0</v>
      </c>
      <c r="G60" s="34">
        <f t="shared" si="27"/>
        <v>0</v>
      </c>
      <c r="H60" s="54">
        <f t="shared" si="27"/>
        <v>0</v>
      </c>
      <c r="I60" s="54">
        <f t="shared" si="27"/>
        <v>0</v>
      </c>
      <c r="J60" s="34">
        <f t="shared" si="27"/>
        <v>0</v>
      </c>
      <c r="K60" s="34">
        <f t="shared" si="27"/>
        <v>0</v>
      </c>
      <c r="L60" s="54">
        <f t="shared" si="27"/>
        <v>0</v>
      </c>
      <c r="M60" s="54">
        <f t="shared" si="27"/>
        <v>0</v>
      </c>
      <c r="N60" s="34">
        <f t="shared" si="27"/>
        <v>0</v>
      </c>
      <c r="O60" s="34">
        <f t="shared" si="27"/>
        <v>0</v>
      </c>
      <c r="P60" s="54">
        <f t="shared" si="27"/>
        <v>0</v>
      </c>
      <c r="Q60" s="54">
        <f t="shared" si="27"/>
        <v>0</v>
      </c>
      <c r="R60" s="34">
        <f t="shared" si="27"/>
        <v>0</v>
      </c>
      <c r="S60" s="54">
        <f t="shared" si="27"/>
        <v>0</v>
      </c>
      <c r="T60" s="54">
        <f t="shared" si="27"/>
        <v>0</v>
      </c>
      <c r="U60" s="71"/>
    </row>
    <row r="61" spans="1:21" ht="15" customHeight="1" x14ac:dyDescent="0.15">
      <c r="A61" s="145"/>
      <c r="B61" s="125" t="s">
        <v>65</v>
      </c>
      <c r="C61" s="126"/>
      <c r="D61" s="10" t="s">
        <v>29</v>
      </c>
      <c r="E61" s="15">
        <v>15</v>
      </c>
      <c r="F61" s="33"/>
      <c r="G61" s="34">
        <f>ROUNDDOWN(F61,0)</f>
        <v>0</v>
      </c>
      <c r="H61" s="54">
        <f>$E61*G61*1000</f>
        <v>0</v>
      </c>
      <c r="I61" s="60"/>
      <c r="J61" s="33"/>
      <c r="K61" s="34">
        <f>ROUNDDOWN(J61,0)</f>
        <v>0</v>
      </c>
      <c r="L61" s="54">
        <f>$E61*K61*1000</f>
        <v>0</v>
      </c>
      <c r="M61" s="60"/>
      <c r="N61" s="33"/>
      <c r="O61" s="34">
        <f>ROUNDDOWN(N61,0)</f>
        <v>0</v>
      </c>
      <c r="P61" s="54">
        <f>$E61*O61*1000</f>
        <v>0</v>
      </c>
      <c r="Q61" s="60"/>
      <c r="R61" s="34">
        <f t="shared" ref="R61:T63" si="28">G61+K61+O61</f>
        <v>0</v>
      </c>
      <c r="S61" s="54">
        <f t="shared" si="28"/>
        <v>0</v>
      </c>
      <c r="T61" s="54">
        <f t="shared" si="28"/>
        <v>0</v>
      </c>
      <c r="U61" s="72"/>
    </row>
    <row r="62" spans="1:21" ht="15" customHeight="1" x14ac:dyDescent="0.15">
      <c r="A62" s="145"/>
      <c r="B62" s="121"/>
      <c r="C62" s="122"/>
      <c r="D62" s="10" t="s">
        <v>33</v>
      </c>
      <c r="E62" s="15">
        <v>18</v>
      </c>
      <c r="F62" s="33"/>
      <c r="G62" s="34">
        <f>ROUNDDOWN(F62,0)</f>
        <v>0</v>
      </c>
      <c r="H62" s="54">
        <f>$E62*G62*1000</f>
        <v>0</v>
      </c>
      <c r="I62" s="60"/>
      <c r="J62" s="33"/>
      <c r="K62" s="34">
        <f>ROUNDDOWN(J62,0)</f>
        <v>0</v>
      </c>
      <c r="L62" s="54">
        <f>$E62*K62*1000</f>
        <v>0</v>
      </c>
      <c r="M62" s="60"/>
      <c r="N62" s="33"/>
      <c r="O62" s="34">
        <f>ROUNDDOWN(N62,0)</f>
        <v>0</v>
      </c>
      <c r="P62" s="54">
        <f>$E62*O62*1000</f>
        <v>0</v>
      </c>
      <c r="Q62" s="60"/>
      <c r="R62" s="34">
        <f t="shared" si="28"/>
        <v>0</v>
      </c>
      <c r="S62" s="54">
        <f t="shared" si="28"/>
        <v>0</v>
      </c>
      <c r="T62" s="54">
        <f t="shared" si="28"/>
        <v>0</v>
      </c>
      <c r="U62" s="71"/>
    </row>
    <row r="63" spans="1:21" ht="15" customHeight="1" x14ac:dyDescent="0.15">
      <c r="A63" s="145"/>
      <c r="B63" s="121"/>
      <c r="C63" s="122"/>
      <c r="D63" s="10" t="s">
        <v>15</v>
      </c>
      <c r="E63" s="15">
        <v>19.5</v>
      </c>
      <c r="F63" s="33"/>
      <c r="G63" s="34">
        <f>ROUNDDOWN(F63,0)</f>
        <v>0</v>
      </c>
      <c r="H63" s="54">
        <f>$E63*G63*1000</f>
        <v>0</v>
      </c>
      <c r="I63" s="60"/>
      <c r="J63" s="33"/>
      <c r="K63" s="34">
        <f>ROUNDDOWN(J63,0)</f>
        <v>0</v>
      </c>
      <c r="L63" s="54">
        <f>$E63*K63*1000</f>
        <v>0</v>
      </c>
      <c r="M63" s="60"/>
      <c r="N63" s="33"/>
      <c r="O63" s="34">
        <f>ROUNDDOWN(N63,0)</f>
        <v>0</v>
      </c>
      <c r="P63" s="54">
        <f>$E63*O63*1000</f>
        <v>0</v>
      </c>
      <c r="Q63" s="60"/>
      <c r="R63" s="34">
        <f t="shared" si="28"/>
        <v>0</v>
      </c>
      <c r="S63" s="54">
        <f t="shared" si="28"/>
        <v>0</v>
      </c>
      <c r="T63" s="54">
        <f t="shared" si="28"/>
        <v>0</v>
      </c>
      <c r="U63" s="71"/>
    </row>
    <row r="64" spans="1:21" ht="15" customHeight="1" x14ac:dyDescent="0.15">
      <c r="A64" s="145"/>
      <c r="B64" s="123"/>
      <c r="C64" s="124"/>
      <c r="D64" s="10" t="s">
        <v>16</v>
      </c>
      <c r="E64" s="16"/>
      <c r="F64" s="34">
        <f t="shared" ref="F64:T64" si="29">SUBTOTAL(109,F61:F63)</f>
        <v>0</v>
      </c>
      <c r="G64" s="34">
        <f t="shared" si="29"/>
        <v>0</v>
      </c>
      <c r="H64" s="54">
        <f t="shared" si="29"/>
        <v>0</v>
      </c>
      <c r="I64" s="54">
        <f t="shared" si="29"/>
        <v>0</v>
      </c>
      <c r="J64" s="34">
        <f t="shared" si="29"/>
        <v>0</v>
      </c>
      <c r="K64" s="34">
        <f t="shared" si="29"/>
        <v>0</v>
      </c>
      <c r="L64" s="54">
        <f t="shared" si="29"/>
        <v>0</v>
      </c>
      <c r="M64" s="54">
        <f t="shared" si="29"/>
        <v>0</v>
      </c>
      <c r="N64" s="34">
        <f t="shared" si="29"/>
        <v>0</v>
      </c>
      <c r="O64" s="34">
        <f t="shared" si="29"/>
        <v>0</v>
      </c>
      <c r="P64" s="54">
        <f t="shared" si="29"/>
        <v>0</v>
      </c>
      <c r="Q64" s="54">
        <f t="shared" si="29"/>
        <v>0</v>
      </c>
      <c r="R64" s="34">
        <f t="shared" si="29"/>
        <v>0</v>
      </c>
      <c r="S64" s="54">
        <f t="shared" si="29"/>
        <v>0</v>
      </c>
      <c r="T64" s="54">
        <f t="shared" si="29"/>
        <v>0</v>
      </c>
      <c r="U64" s="71"/>
    </row>
    <row r="65" spans="1:21" ht="15" customHeight="1" x14ac:dyDescent="0.15">
      <c r="A65" s="145"/>
      <c r="B65" s="125" t="s">
        <v>13</v>
      </c>
      <c r="C65" s="126"/>
      <c r="D65" s="10" t="s">
        <v>29</v>
      </c>
      <c r="E65" s="22">
        <v>5</v>
      </c>
      <c r="F65" s="35"/>
      <c r="G65" s="36">
        <f>ROUNDDOWN(F65,-1)</f>
        <v>0</v>
      </c>
      <c r="H65" s="54">
        <f>$E65*G65*1000</f>
        <v>0</v>
      </c>
      <c r="I65" s="60"/>
      <c r="J65" s="35"/>
      <c r="K65" s="36">
        <f>ROUNDDOWN(J65,-1)</f>
        <v>0</v>
      </c>
      <c r="L65" s="54">
        <f>$E65*K65*1000</f>
        <v>0</v>
      </c>
      <c r="M65" s="60"/>
      <c r="N65" s="35"/>
      <c r="O65" s="36">
        <f>ROUNDDOWN(N65,-1)</f>
        <v>0</v>
      </c>
      <c r="P65" s="54">
        <f>$E65*O65*1000</f>
        <v>0</v>
      </c>
      <c r="Q65" s="60"/>
      <c r="R65" s="36">
        <f t="shared" ref="R65:T67" si="30">G65+K65+O65</f>
        <v>0</v>
      </c>
      <c r="S65" s="54">
        <f t="shared" si="30"/>
        <v>0</v>
      </c>
      <c r="T65" s="54">
        <f t="shared" si="30"/>
        <v>0</v>
      </c>
      <c r="U65" s="72"/>
    </row>
    <row r="66" spans="1:21" ht="15" customHeight="1" x14ac:dyDescent="0.15">
      <c r="A66" s="145"/>
      <c r="B66" s="121"/>
      <c r="C66" s="122"/>
      <c r="D66" s="10" t="s">
        <v>33</v>
      </c>
      <c r="E66" s="22">
        <v>6</v>
      </c>
      <c r="F66" s="35"/>
      <c r="G66" s="36">
        <f>ROUNDDOWN(F66,-1)</f>
        <v>0</v>
      </c>
      <c r="H66" s="54">
        <f>$E66*G66*1000</f>
        <v>0</v>
      </c>
      <c r="I66" s="60"/>
      <c r="J66" s="35"/>
      <c r="K66" s="36">
        <f>ROUNDDOWN(J66,-1)</f>
        <v>0</v>
      </c>
      <c r="L66" s="54">
        <f>$E66*K66*1000</f>
        <v>0</v>
      </c>
      <c r="M66" s="60"/>
      <c r="N66" s="35"/>
      <c r="O66" s="36">
        <f>ROUNDDOWN(N66,-1)</f>
        <v>0</v>
      </c>
      <c r="P66" s="54">
        <f>$E66*O66*1000</f>
        <v>0</v>
      </c>
      <c r="Q66" s="60"/>
      <c r="R66" s="36">
        <f t="shared" si="30"/>
        <v>0</v>
      </c>
      <c r="S66" s="54">
        <f t="shared" si="30"/>
        <v>0</v>
      </c>
      <c r="T66" s="54">
        <f t="shared" si="30"/>
        <v>0</v>
      </c>
      <c r="U66" s="71"/>
    </row>
    <row r="67" spans="1:21" ht="15" customHeight="1" x14ac:dyDescent="0.15">
      <c r="A67" s="145"/>
      <c r="B67" s="121"/>
      <c r="C67" s="122"/>
      <c r="D67" s="10" t="s">
        <v>15</v>
      </c>
      <c r="E67" s="22">
        <v>6.5</v>
      </c>
      <c r="F67" s="35"/>
      <c r="G67" s="36">
        <f>ROUNDDOWN(F67,-1)</f>
        <v>0</v>
      </c>
      <c r="H67" s="54">
        <f>$E67*G67*1000</f>
        <v>0</v>
      </c>
      <c r="I67" s="60"/>
      <c r="J67" s="35"/>
      <c r="K67" s="36">
        <f>ROUNDDOWN(J67,-1)</f>
        <v>0</v>
      </c>
      <c r="L67" s="54">
        <f>$E67*K67*1000</f>
        <v>0</v>
      </c>
      <c r="M67" s="60"/>
      <c r="N67" s="35"/>
      <c r="O67" s="36">
        <f>ROUNDDOWN(N67,-1)</f>
        <v>0</v>
      </c>
      <c r="P67" s="54">
        <f>$E67*O67*1000</f>
        <v>0</v>
      </c>
      <c r="Q67" s="60"/>
      <c r="R67" s="36">
        <f t="shared" si="30"/>
        <v>0</v>
      </c>
      <c r="S67" s="54">
        <f t="shared" si="30"/>
        <v>0</v>
      </c>
      <c r="T67" s="54">
        <f t="shared" si="30"/>
        <v>0</v>
      </c>
      <c r="U67" s="71"/>
    </row>
    <row r="68" spans="1:21" ht="15" customHeight="1" x14ac:dyDescent="0.15">
      <c r="A68" s="145"/>
      <c r="B68" s="123"/>
      <c r="C68" s="124"/>
      <c r="D68" s="10" t="s">
        <v>16</v>
      </c>
      <c r="E68" s="23"/>
      <c r="F68" s="36">
        <f t="shared" ref="F68:T68" si="31">SUBTOTAL(109,F65:F67)</f>
        <v>0</v>
      </c>
      <c r="G68" s="36">
        <f t="shared" si="31"/>
        <v>0</v>
      </c>
      <c r="H68" s="54">
        <f t="shared" si="31"/>
        <v>0</v>
      </c>
      <c r="I68" s="54">
        <f t="shared" si="31"/>
        <v>0</v>
      </c>
      <c r="J68" s="36">
        <f t="shared" si="31"/>
        <v>0</v>
      </c>
      <c r="K68" s="36">
        <f t="shared" si="31"/>
        <v>0</v>
      </c>
      <c r="L68" s="54">
        <f t="shared" si="31"/>
        <v>0</v>
      </c>
      <c r="M68" s="54">
        <f t="shared" si="31"/>
        <v>0</v>
      </c>
      <c r="N68" s="36">
        <f t="shared" si="31"/>
        <v>0</v>
      </c>
      <c r="O68" s="36">
        <f t="shared" si="31"/>
        <v>0</v>
      </c>
      <c r="P68" s="54">
        <f t="shared" si="31"/>
        <v>0</v>
      </c>
      <c r="Q68" s="54">
        <f t="shared" si="31"/>
        <v>0</v>
      </c>
      <c r="R68" s="36">
        <f t="shared" si="31"/>
        <v>0</v>
      </c>
      <c r="S68" s="54">
        <f t="shared" si="31"/>
        <v>0</v>
      </c>
      <c r="T68" s="54">
        <f t="shared" si="31"/>
        <v>0</v>
      </c>
      <c r="U68" s="71"/>
    </row>
    <row r="69" spans="1:21" ht="15" customHeight="1" x14ac:dyDescent="0.15">
      <c r="A69" s="145"/>
      <c r="B69" s="125" t="s">
        <v>66</v>
      </c>
      <c r="C69" s="126"/>
      <c r="D69" s="10" t="s">
        <v>29</v>
      </c>
      <c r="E69" s="24">
        <v>2</v>
      </c>
      <c r="F69" s="40"/>
      <c r="G69" s="49">
        <f>ROUNDDOWN(F69,0)</f>
        <v>0</v>
      </c>
      <c r="H69" s="54">
        <f>$E69*G69*10000</f>
        <v>0</v>
      </c>
      <c r="I69" s="60"/>
      <c r="J69" s="40"/>
      <c r="K69" s="49">
        <f>ROUNDDOWN(J69,0)</f>
        <v>0</v>
      </c>
      <c r="L69" s="54">
        <f>$E69*K69*10000</f>
        <v>0</v>
      </c>
      <c r="M69" s="60"/>
      <c r="N69" s="40"/>
      <c r="O69" s="49">
        <f>ROUNDDOWN(N69,0)</f>
        <v>0</v>
      </c>
      <c r="P69" s="54">
        <f>$E69*O69*10000</f>
        <v>0</v>
      </c>
      <c r="Q69" s="60"/>
      <c r="R69" s="49">
        <f t="shared" ref="R69:T71" si="32">G69+K69+O69</f>
        <v>0</v>
      </c>
      <c r="S69" s="54">
        <f t="shared" si="32"/>
        <v>0</v>
      </c>
      <c r="T69" s="54">
        <f t="shared" si="32"/>
        <v>0</v>
      </c>
      <c r="U69" s="72"/>
    </row>
    <row r="70" spans="1:21" ht="15" customHeight="1" x14ac:dyDescent="0.15">
      <c r="A70" s="145"/>
      <c r="B70" s="121"/>
      <c r="C70" s="122"/>
      <c r="D70" s="10" t="s">
        <v>33</v>
      </c>
      <c r="E70" s="24">
        <v>2</v>
      </c>
      <c r="F70" s="40"/>
      <c r="G70" s="49">
        <f>ROUNDDOWN(F70,0)</f>
        <v>0</v>
      </c>
      <c r="H70" s="54">
        <f>$E70*G70*10000</f>
        <v>0</v>
      </c>
      <c r="I70" s="60"/>
      <c r="J70" s="40"/>
      <c r="K70" s="49">
        <f>ROUNDDOWN(J70,0)</f>
        <v>0</v>
      </c>
      <c r="L70" s="54">
        <f>$E70*K70*10000</f>
        <v>0</v>
      </c>
      <c r="M70" s="60"/>
      <c r="N70" s="40"/>
      <c r="O70" s="49">
        <f>ROUNDDOWN(N70,0)</f>
        <v>0</v>
      </c>
      <c r="P70" s="54">
        <f>$E70*O70*10000</f>
        <v>0</v>
      </c>
      <c r="Q70" s="60"/>
      <c r="R70" s="49">
        <f t="shared" si="32"/>
        <v>0</v>
      </c>
      <c r="S70" s="54">
        <f t="shared" si="32"/>
        <v>0</v>
      </c>
      <c r="T70" s="54">
        <f t="shared" si="32"/>
        <v>0</v>
      </c>
      <c r="U70" s="71"/>
    </row>
    <row r="71" spans="1:21" ht="15" customHeight="1" x14ac:dyDescent="0.15">
      <c r="A71" s="145"/>
      <c r="B71" s="121"/>
      <c r="C71" s="122"/>
      <c r="D71" s="10" t="s">
        <v>15</v>
      </c>
      <c r="E71" s="24">
        <v>2.5</v>
      </c>
      <c r="F71" s="40"/>
      <c r="G71" s="49">
        <f>ROUNDDOWN(F71,0)</f>
        <v>0</v>
      </c>
      <c r="H71" s="54">
        <f>$E71*G71*10000</f>
        <v>0</v>
      </c>
      <c r="I71" s="60"/>
      <c r="J71" s="40"/>
      <c r="K71" s="49">
        <f>ROUNDDOWN(J71,0)</f>
        <v>0</v>
      </c>
      <c r="L71" s="54">
        <f>$E71*K71*10000</f>
        <v>0</v>
      </c>
      <c r="M71" s="60"/>
      <c r="N71" s="40"/>
      <c r="O71" s="49">
        <f>ROUNDDOWN(N71,0)</f>
        <v>0</v>
      </c>
      <c r="P71" s="54">
        <f>$E71*O71*10000</f>
        <v>0</v>
      </c>
      <c r="Q71" s="60"/>
      <c r="R71" s="49">
        <f t="shared" si="32"/>
        <v>0</v>
      </c>
      <c r="S71" s="54">
        <f t="shared" si="32"/>
        <v>0</v>
      </c>
      <c r="T71" s="54">
        <f t="shared" si="32"/>
        <v>0</v>
      </c>
      <c r="U71" s="71"/>
    </row>
    <row r="72" spans="1:21" ht="15" customHeight="1" x14ac:dyDescent="0.15">
      <c r="A72" s="146"/>
      <c r="B72" s="127"/>
      <c r="C72" s="128"/>
      <c r="D72" s="11" t="s">
        <v>16</v>
      </c>
      <c r="E72" s="25"/>
      <c r="F72" s="41">
        <f t="shared" ref="F72:T72" si="33">SUBTOTAL(109,F69:F71)</f>
        <v>0</v>
      </c>
      <c r="G72" s="50">
        <f t="shared" si="33"/>
        <v>0</v>
      </c>
      <c r="H72" s="55">
        <f t="shared" si="33"/>
        <v>0</v>
      </c>
      <c r="I72" s="55">
        <f t="shared" si="33"/>
        <v>0</v>
      </c>
      <c r="J72" s="41">
        <f t="shared" si="33"/>
        <v>0</v>
      </c>
      <c r="K72" s="50">
        <f t="shared" si="33"/>
        <v>0</v>
      </c>
      <c r="L72" s="55">
        <f t="shared" si="33"/>
        <v>0</v>
      </c>
      <c r="M72" s="55">
        <f t="shared" si="33"/>
        <v>0</v>
      </c>
      <c r="N72" s="41">
        <f t="shared" si="33"/>
        <v>0</v>
      </c>
      <c r="O72" s="50">
        <f t="shared" si="33"/>
        <v>0</v>
      </c>
      <c r="P72" s="55">
        <f t="shared" si="33"/>
        <v>0</v>
      </c>
      <c r="Q72" s="55">
        <f t="shared" si="33"/>
        <v>0</v>
      </c>
      <c r="R72" s="50">
        <f t="shared" si="33"/>
        <v>0</v>
      </c>
      <c r="S72" s="55">
        <f t="shared" si="33"/>
        <v>0</v>
      </c>
      <c r="T72" s="55">
        <f t="shared" si="33"/>
        <v>0</v>
      </c>
      <c r="U72" s="73"/>
    </row>
    <row r="73" spans="1:21" ht="15" customHeight="1" x14ac:dyDescent="0.15">
      <c r="A73" s="129" t="s">
        <v>67</v>
      </c>
      <c r="B73" s="130"/>
      <c r="C73" s="131"/>
      <c r="D73" s="9" t="s">
        <v>29</v>
      </c>
      <c r="E73" s="14">
        <v>19</v>
      </c>
      <c r="F73" s="32"/>
      <c r="G73" s="47">
        <f>ROUNDDOWN(F73,0)</f>
        <v>0</v>
      </c>
      <c r="H73" s="53">
        <f>$E73*G73*1000</f>
        <v>0</v>
      </c>
      <c r="I73" s="59"/>
      <c r="J73" s="32"/>
      <c r="K73" s="47">
        <f>ROUNDDOWN(J73,0)</f>
        <v>0</v>
      </c>
      <c r="L73" s="53">
        <f>$E73*K73*1000</f>
        <v>0</v>
      </c>
      <c r="M73" s="59"/>
      <c r="N73" s="32"/>
      <c r="O73" s="47">
        <f>ROUNDDOWN(N73,0)</f>
        <v>0</v>
      </c>
      <c r="P73" s="53">
        <f>$E73*O73*1000</f>
        <v>0</v>
      </c>
      <c r="Q73" s="59"/>
      <c r="R73" s="47">
        <f t="shared" ref="R73:T75" si="34">G73+K73+O73</f>
        <v>0</v>
      </c>
      <c r="S73" s="53">
        <f t="shared" si="34"/>
        <v>0</v>
      </c>
      <c r="T73" s="53">
        <f t="shared" si="34"/>
        <v>0</v>
      </c>
      <c r="U73" s="70"/>
    </row>
    <row r="74" spans="1:21" ht="15" customHeight="1" x14ac:dyDescent="0.15">
      <c r="A74" s="132"/>
      <c r="B74" s="133"/>
      <c r="C74" s="134"/>
      <c r="D74" s="10" t="s">
        <v>33</v>
      </c>
      <c r="E74" s="15">
        <v>22.5</v>
      </c>
      <c r="F74" s="33"/>
      <c r="G74" s="34">
        <f>ROUNDDOWN(F74,0)</f>
        <v>0</v>
      </c>
      <c r="H74" s="54">
        <f>$E74*G74*1000</f>
        <v>0</v>
      </c>
      <c r="I74" s="60"/>
      <c r="J74" s="33"/>
      <c r="K74" s="34">
        <f>ROUNDDOWN(J74,0)</f>
        <v>0</v>
      </c>
      <c r="L74" s="54">
        <f>$E74*K74*1000</f>
        <v>0</v>
      </c>
      <c r="M74" s="60"/>
      <c r="N74" s="33"/>
      <c r="O74" s="34">
        <f>ROUNDDOWN(N74,0)</f>
        <v>0</v>
      </c>
      <c r="P74" s="54">
        <f>$E74*O74*1000</f>
        <v>0</v>
      </c>
      <c r="Q74" s="60"/>
      <c r="R74" s="34">
        <f t="shared" si="34"/>
        <v>0</v>
      </c>
      <c r="S74" s="54">
        <f t="shared" si="34"/>
        <v>0</v>
      </c>
      <c r="T74" s="54">
        <f t="shared" si="34"/>
        <v>0</v>
      </c>
      <c r="U74" s="71"/>
    </row>
    <row r="75" spans="1:21" ht="15" customHeight="1" x14ac:dyDescent="0.15">
      <c r="A75" s="132"/>
      <c r="B75" s="133"/>
      <c r="C75" s="134"/>
      <c r="D75" s="10" t="s">
        <v>15</v>
      </c>
      <c r="E75" s="15">
        <v>25</v>
      </c>
      <c r="F75" s="33"/>
      <c r="G75" s="34">
        <f>ROUNDDOWN(F75,0)</f>
        <v>0</v>
      </c>
      <c r="H75" s="54">
        <f>$E75*G75*1000</f>
        <v>0</v>
      </c>
      <c r="I75" s="60"/>
      <c r="J75" s="33"/>
      <c r="K75" s="34">
        <f>ROUNDDOWN(J75,0)</f>
        <v>0</v>
      </c>
      <c r="L75" s="54">
        <f>$E75*K75*1000</f>
        <v>0</v>
      </c>
      <c r="M75" s="60"/>
      <c r="N75" s="33"/>
      <c r="O75" s="34">
        <f>ROUNDDOWN(N75,0)</f>
        <v>0</v>
      </c>
      <c r="P75" s="54">
        <f>$E75*O75*1000</f>
        <v>0</v>
      </c>
      <c r="Q75" s="60"/>
      <c r="R75" s="34">
        <f t="shared" si="34"/>
        <v>0</v>
      </c>
      <c r="S75" s="54">
        <f t="shared" si="34"/>
        <v>0</v>
      </c>
      <c r="T75" s="54">
        <f t="shared" si="34"/>
        <v>0</v>
      </c>
      <c r="U75" s="71"/>
    </row>
    <row r="76" spans="1:21" ht="15" customHeight="1" x14ac:dyDescent="0.15">
      <c r="A76" s="135"/>
      <c r="B76" s="136"/>
      <c r="C76" s="137"/>
      <c r="D76" s="11" t="s">
        <v>16</v>
      </c>
      <c r="E76" s="18"/>
      <c r="F76" s="37">
        <f t="shared" ref="F76:T76" si="35">SUBTOTAL(109,F73:F75)</f>
        <v>0</v>
      </c>
      <c r="G76" s="37">
        <f t="shared" si="35"/>
        <v>0</v>
      </c>
      <c r="H76" s="55">
        <f t="shared" si="35"/>
        <v>0</v>
      </c>
      <c r="I76" s="55">
        <f t="shared" si="35"/>
        <v>0</v>
      </c>
      <c r="J76" s="37">
        <f t="shared" si="35"/>
        <v>0</v>
      </c>
      <c r="K76" s="37">
        <f t="shared" si="35"/>
        <v>0</v>
      </c>
      <c r="L76" s="55">
        <f t="shared" si="35"/>
        <v>0</v>
      </c>
      <c r="M76" s="55">
        <f t="shared" si="35"/>
        <v>0</v>
      </c>
      <c r="N76" s="37">
        <f t="shared" si="35"/>
        <v>0</v>
      </c>
      <c r="O76" s="37">
        <f t="shared" si="35"/>
        <v>0</v>
      </c>
      <c r="P76" s="55">
        <f t="shared" si="35"/>
        <v>0</v>
      </c>
      <c r="Q76" s="55">
        <f t="shared" si="35"/>
        <v>0</v>
      </c>
      <c r="R76" s="37">
        <f t="shared" si="35"/>
        <v>0</v>
      </c>
      <c r="S76" s="55">
        <f t="shared" si="35"/>
        <v>0</v>
      </c>
      <c r="T76" s="55">
        <f t="shared" si="35"/>
        <v>0</v>
      </c>
      <c r="U76" s="73"/>
    </row>
    <row r="77" spans="1:21" ht="15" customHeight="1" x14ac:dyDescent="0.15">
      <c r="A77" s="129" t="s">
        <v>7</v>
      </c>
      <c r="B77" s="130"/>
      <c r="C77" s="131"/>
      <c r="D77" s="9" t="s">
        <v>29</v>
      </c>
      <c r="E77" s="14">
        <v>17</v>
      </c>
      <c r="F77" s="32"/>
      <c r="G77" s="47">
        <f>ROUNDDOWN(F77,0)</f>
        <v>0</v>
      </c>
      <c r="H77" s="53">
        <f>$E77*G77*1000</f>
        <v>0</v>
      </c>
      <c r="I77" s="59"/>
      <c r="J77" s="32"/>
      <c r="K77" s="47">
        <f>ROUNDDOWN(J77,0)</f>
        <v>0</v>
      </c>
      <c r="L77" s="53">
        <f>$E77*K77*1000</f>
        <v>0</v>
      </c>
      <c r="M77" s="59"/>
      <c r="N77" s="32"/>
      <c r="O77" s="47">
        <f>ROUNDDOWN(N77,0)</f>
        <v>0</v>
      </c>
      <c r="P77" s="53">
        <f>$E77*O77*1000</f>
        <v>0</v>
      </c>
      <c r="Q77" s="59"/>
      <c r="R77" s="47">
        <f t="shared" ref="R77:T79" si="36">G77+K77+O77</f>
        <v>0</v>
      </c>
      <c r="S77" s="53">
        <f t="shared" si="36"/>
        <v>0</v>
      </c>
      <c r="T77" s="53">
        <f t="shared" si="36"/>
        <v>0</v>
      </c>
      <c r="U77" s="70"/>
    </row>
    <row r="78" spans="1:21" ht="15" customHeight="1" x14ac:dyDescent="0.15">
      <c r="A78" s="132"/>
      <c r="B78" s="133"/>
      <c r="C78" s="134"/>
      <c r="D78" s="10" t="s">
        <v>33</v>
      </c>
      <c r="E78" s="15">
        <v>20</v>
      </c>
      <c r="F78" s="33"/>
      <c r="G78" s="34">
        <f>ROUNDDOWN(F78,0)</f>
        <v>0</v>
      </c>
      <c r="H78" s="54">
        <f>$E78*G78*1000</f>
        <v>0</v>
      </c>
      <c r="I78" s="60"/>
      <c r="J78" s="33"/>
      <c r="K78" s="34">
        <f>ROUNDDOWN(J78,0)</f>
        <v>0</v>
      </c>
      <c r="L78" s="54">
        <f>$E78*K78*1000</f>
        <v>0</v>
      </c>
      <c r="M78" s="60"/>
      <c r="N78" s="33"/>
      <c r="O78" s="34">
        <f>ROUNDDOWN(N78,0)</f>
        <v>0</v>
      </c>
      <c r="P78" s="54">
        <f>$E78*O78*1000</f>
        <v>0</v>
      </c>
      <c r="Q78" s="60"/>
      <c r="R78" s="34">
        <f t="shared" si="36"/>
        <v>0</v>
      </c>
      <c r="S78" s="54">
        <f t="shared" si="36"/>
        <v>0</v>
      </c>
      <c r="T78" s="54">
        <f t="shared" si="36"/>
        <v>0</v>
      </c>
      <c r="U78" s="71"/>
    </row>
    <row r="79" spans="1:21" ht="15" customHeight="1" x14ac:dyDescent="0.15">
      <c r="A79" s="132"/>
      <c r="B79" s="133"/>
      <c r="C79" s="134"/>
      <c r="D79" s="10" t="s">
        <v>15</v>
      </c>
      <c r="E79" s="15">
        <v>22</v>
      </c>
      <c r="F79" s="33"/>
      <c r="G79" s="34">
        <f>ROUNDDOWN(F79,0)</f>
        <v>0</v>
      </c>
      <c r="H79" s="54">
        <f>$E79*G79*1000</f>
        <v>0</v>
      </c>
      <c r="I79" s="60"/>
      <c r="J79" s="33"/>
      <c r="K79" s="34">
        <f>ROUNDDOWN(J79,0)</f>
        <v>0</v>
      </c>
      <c r="L79" s="54">
        <f>$E79*K79*1000</f>
        <v>0</v>
      </c>
      <c r="M79" s="60"/>
      <c r="N79" s="33"/>
      <c r="O79" s="34">
        <f>ROUNDDOWN(N79,0)</f>
        <v>0</v>
      </c>
      <c r="P79" s="54">
        <f>$E79*O79*1000</f>
        <v>0</v>
      </c>
      <c r="Q79" s="60"/>
      <c r="R79" s="34">
        <f t="shared" si="36"/>
        <v>0</v>
      </c>
      <c r="S79" s="54">
        <f t="shared" si="36"/>
        <v>0</v>
      </c>
      <c r="T79" s="54">
        <f t="shared" si="36"/>
        <v>0</v>
      </c>
      <c r="U79" s="71"/>
    </row>
    <row r="80" spans="1:21" ht="15" customHeight="1" x14ac:dyDescent="0.15">
      <c r="A80" s="135"/>
      <c r="B80" s="136"/>
      <c r="C80" s="137"/>
      <c r="D80" s="11" t="s">
        <v>16</v>
      </c>
      <c r="E80" s="18"/>
      <c r="F80" s="37">
        <f t="shared" ref="F80:T80" si="37">SUBTOTAL(109,F77:F79)</f>
        <v>0</v>
      </c>
      <c r="G80" s="37">
        <f t="shared" si="37"/>
        <v>0</v>
      </c>
      <c r="H80" s="55">
        <f t="shared" si="37"/>
        <v>0</v>
      </c>
      <c r="I80" s="55">
        <f t="shared" si="37"/>
        <v>0</v>
      </c>
      <c r="J80" s="37">
        <f t="shared" si="37"/>
        <v>0</v>
      </c>
      <c r="K80" s="37">
        <f t="shared" si="37"/>
        <v>0</v>
      </c>
      <c r="L80" s="55">
        <f t="shared" si="37"/>
        <v>0</v>
      </c>
      <c r="M80" s="55">
        <f t="shared" si="37"/>
        <v>0</v>
      </c>
      <c r="N80" s="37">
        <f t="shared" si="37"/>
        <v>0</v>
      </c>
      <c r="O80" s="37">
        <f t="shared" si="37"/>
        <v>0</v>
      </c>
      <c r="P80" s="55">
        <f t="shared" si="37"/>
        <v>0</v>
      </c>
      <c r="Q80" s="55">
        <f t="shared" si="37"/>
        <v>0</v>
      </c>
      <c r="R80" s="37">
        <f t="shared" si="37"/>
        <v>0</v>
      </c>
      <c r="S80" s="55">
        <f t="shared" si="37"/>
        <v>0</v>
      </c>
      <c r="T80" s="55">
        <f t="shared" si="37"/>
        <v>0</v>
      </c>
      <c r="U80" s="73"/>
    </row>
    <row r="81" spans="1:21" ht="15" customHeight="1" x14ac:dyDescent="0.15">
      <c r="A81" s="144" t="s">
        <v>31</v>
      </c>
      <c r="B81" s="119" t="s">
        <v>60</v>
      </c>
      <c r="C81" s="120"/>
      <c r="D81" s="9" t="s">
        <v>29</v>
      </c>
      <c r="E81" s="26">
        <v>10.5</v>
      </c>
      <c r="F81" s="38"/>
      <c r="G81" s="48">
        <f>ROUNDDOWN(F81,-1)</f>
        <v>0</v>
      </c>
      <c r="H81" s="53">
        <f>$E81*G81*1000</f>
        <v>0</v>
      </c>
      <c r="I81" s="59"/>
      <c r="J81" s="38"/>
      <c r="K81" s="48">
        <f>ROUNDDOWN(J81,-1)</f>
        <v>0</v>
      </c>
      <c r="L81" s="53">
        <f>$E81*K81*1000</f>
        <v>0</v>
      </c>
      <c r="M81" s="59"/>
      <c r="N81" s="38"/>
      <c r="O81" s="48">
        <f>ROUNDDOWN(N81,-1)</f>
        <v>0</v>
      </c>
      <c r="P81" s="53">
        <f>$E81*O81*1000</f>
        <v>0</v>
      </c>
      <c r="Q81" s="59"/>
      <c r="R81" s="48">
        <f t="shared" ref="R81:T83" si="38">G81+K81+O81</f>
        <v>0</v>
      </c>
      <c r="S81" s="53">
        <f t="shared" si="38"/>
        <v>0</v>
      </c>
      <c r="T81" s="53">
        <f t="shared" si="38"/>
        <v>0</v>
      </c>
      <c r="U81" s="70"/>
    </row>
    <row r="82" spans="1:21" ht="15" customHeight="1" x14ac:dyDescent="0.15">
      <c r="A82" s="145"/>
      <c r="B82" s="121"/>
      <c r="C82" s="122"/>
      <c r="D82" s="10" t="s">
        <v>33</v>
      </c>
      <c r="E82" s="22">
        <v>12.5</v>
      </c>
      <c r="F82" s="35"/>
      <c r="G82" s="36">
        <f>ROUNDDOWN(F82,-1)</f>
        <v>0</v>
      </c>
      <c r="H82" s="54">
        <f>$E82*G82*1000</f>
        <v>0</v>
      </c>
      <c r="I82" s="60"/>
      <c r="J82" s="35"/>
      <c r="K82" s="36">
        <f>ROUNDDOWN(J82,-1)</f>
        <v>0</v>
      </c>
      <c r="L82" s="54">
        <f>$E82*K82*1000</f>
        <v>0</v>
      </c>
      <c r="M82" s="60"/>
      <c r="N82" s="35"/>
      <c r="O82" s="36">
        <f>ROUNDDOWN(N82,-1)</f>
        <v>0</v>
      </c>
      <c r="P82" s="54">
        <f>$E82*O82*1000</f>
        <v>0</v>
      </c>
      <c r="Q82" s="60"/>
      <c r="R82" s="36">
        <f t="shared" si="38"/>
        <v>0</v>
      </c>
      <c r="S82" s="54">
        <f t="shared" si="38"/>
        <v>0</v>
      </c>
      <c r="T82" s="54">
        <f t="shared" si="38"/>
        <v>0</v>
      </c>
      <c r="U82" s="71"/>
    </row>
    <row r="83" spans="1:21" ht="15" customHeight="1" x14ac:dyDescent="0.15">
      <c r="A83" s="145"/>
      <c r="B83" s="121"/>
      <c r="C83" s="122"/>
      <c r="D83" s="10" t="s">
        <v>15</v>
      </c>
      <c r="E83" s="22">
        <v>13.5</v>
      </c>
      <c r="F83" s="35"/>
      <c r="G83" s="36">
        <f>ROUNDDOWN(F83,-1)</f>
        <v>0</v>
      </c>
      <c r="H83" s="54">
        <f>$E83*G83*1000</f>
        <v>0</v>
      </c>
      <c r="I83" s="60"/>
      <c r="J83" s="35"/>
      <c r="K83" s="36">
        <f>ROUNDDOWN(J83,-1)</f>
        <v>0</v>
      </c>
      <c r="L83" s="54">
        <f>$E83*K83*1000</f>
        <v>0</v>
      </c>
      <c r="M83" s="60"/>
      <c r="N83" s="35"/>
      <c r="O83" s="36">
        <f>ROUNDDOWN(N83,-1)</f>
        <v>0</v>
      </c>
      <c r="P83" s="54">
        <f>$E83*O83*1000</f>
        <v>0</v>
      </c>
      <c r="Q83" s="60"/>
      <c r="R83" s="36">
        <f t="shared" si="38"/>
        <v>0</v>
      </c>
      <c r="S83" s="54">
        <f t="shared" si="38"/>
        <v>0</v>
      </c>
      <c r="T83" s="54">
        <f t="shared" si="38"/>
        <v>0</v>
      </c>
      <c r="U83" s="71"/>
    </row>
    <row r="84" spans="1:21" ht="15" customHeight="1" x14ac:dyDescent="0.15">
      <c r="A84" s="145"/>
      <c r="B84" s="123"/>
      <c r="C84" s="124"/>
      <c r="D84" s="10" t="s">
        <v>16</v>
      </c>
      <c r="E84" s="23"/>
      <c r="F84" s="36">
        <f t="shared" ref="F84:T84" si="39">SUBTOTAL(109,F81:F83)</f>
        <v>0</v>
      </c>
      <c r="G84" s="36">
        <f t="shared" si="39"/>
        <v>0</v>
      </c>
      <c r="H84" s="54">
        <f t="shared" si="39"/>
        <v>0</v>
      </c>
      <c r="I84" s="54">
        <f t="shared" si="39"/>
        <v>0</v>
      </c>
      <c r="J84" s="36">
        <f t="shared" si="39"/>
        <v>0</v>
      </c>
      <c r="K84" s="36">
        <f t="shared" si="39"/>
        <v>0</v>
      </c>
      <c r="L84" s="54">
        <f t="shared" si="39"/>
        <v>0</v>
      </c>
      <c r="M84" s="54">
        <f t="shared" si="39"/>
        <v>0</v>
      </c>
      <c r="N84" s="36">
        <f t="shared" si="39"/>
        <v>0</v>
      </c>
      <c r="O84" s="36">
        <f t="shared" si="39"/>
        <v>0</v>
      </c>
      <c r="P84" s="54">
        <f t="shared" si="39"/>
        <v>0</v>
      </c>
      <c r="Q84" s="54">
        <f t="shared" si="39"/>
        <v>0</v>
      </c>
      <c r="R84" s="36">
        <f t="shared" si="39"/>
        <v>0</v>
      </c>
      <c r="S84" s="54">
        <f t="shared" si="39"/>
        <v>0</v>
      </c>
      <c r="T84" s="54">
        <f t="shared" si="39"/>
        <v>0</v>
      </c>
      <c r="U84" s="71"/>
    </row>
    <row r="85" spans="1:21" ht="15" customHeight="1" x14ac:dyDescent="0.15">
      <c r="A85" s="145"/>
      <c r="B85" s="125" t="s">
        <v>68</v>
      </c>
      <c r="C85" s="126"/>
      <c r="D85" s="10" t="s">
        <v>29</v>
      </c>
      <c r="E85" s="22">
        <v>20.5</v>
      </c>
      <c r="F85" s="35"/>
      <c r="G85" s="36">
        <f>ROUNDDOWN(F85,-1)</f>
        <v>0</v>
      </c>
      <c r="H85" s="54">
        <f>$E85*G85*1000</f>
        <v>0</v>
      </c>
      <c r="I85" s="60"/>
      <c r="J85" s="35"/>
      <c r="K85" s="36">
        <f>ROUNDDOWN(J85,-1)</f>
        <v>0</v>
      </c>
      <c r="L85" s="54">
        <f>$E85*K85*1000</f>
        <v>0</v>
      </c>
      <c r="M85" s="60"/>
      <c r="N85" s="35"/>
      <c r="O85" s="36">
        <f>ROUNDDOWN(N85,-1)</f>
        <v>0</v>
      </c>
      <c r="P85" s="54">
        <f>$E85*O85*1000</f>
        <v>0</v>
      </c>
      <c r="Q85" s="60"/>
      <c r="R85" s="36">
        <f t="shared" ref="R85:T87" si="40">G85+K85+O85</f>
        <v>0</v>
      </c>
      <c r="S85" s="54">
        <f t="shared" si="40"/>
        <v>0</v>
      </c>
      <c r="T85" s="54">
        <f t="shared" si="40"/>
        <v>0</v>
      </c>
      <c r="U85" s="72"/>
    </row>
    <row r="86" spans="1:21" ht="15" customHeight="1" x14ac:dyDescent="0.15">
      <c r="A86" s="145"/>
      <c r="B86" s="121"/>
      <c r="C86" s="122"/>
      <c r="D86" s="10" t="s">
        <v>33</v>
      </c>
      <c r="E86" s="22">
        <v>24.5</v>
      </c>
      <c r="F86" s="35"/>
      <c r="G86" s="36">
        <f>ROUNDDOWN(F86,-1)</f>
        <v>0</v>
      </c>
      <c r="H86" s="54">
        <f>$E86*G86*1000</f>
        <v>0</v>
      </c>
      <c r="I86" s="60"/>
      <c r="J86" s="35"/>
      <c r="K86" s="36">
        <f>ROUNDDOWN(J86,-1)</f>
        <v>0</v>
      </c>
      <c r="L86" s="54">
        <f>$E86*K86*1000</f>
        <v>0</v>
      </c>
      <c r="M86" s="60"/>
      <c r="N86" s="35"/>
      <c r="O86" s="36">
        <f>ROUNDDOWN(N86,-1)</f>
        <v>0</v>
      </c>
      <c r="P86" s="54">
        <f>$E86*O86*1000</f>
        <v>0</v>
      </c>
      <c r="Q86" s="60"/>
      <c r="R86" s="36">
        <f t="shared" si="40"/>
        <v>0</v>
      </c>
      <c r="S86" s="54">
        <f t="shared" si="40"/>
        <v>0</v>
      </c>
      <c r="T86" s="54">
        <f t="shared" si="40"/>
        <v>0</v>
      </c>
      <c r="U86" s="71"/>
    </row>
    <row r="87" spans="1:21" ht="15" customHeight="1" x14ac:dyDescent="0.15">
      <c r="A87" s="145"/>
      <c r="B87" s="121"/>
      <c r="C87" s="122"/>
      <c r="D87" s="10" t="s">
        <v>15</v>
      </c>
      <c r="E87" s="22">
        <v>27</v>
      </c>
      <c r="F87" s="35"/>
      <c r="G87" s="36">
        <f>ROUNDDOWN(F87,-1)</f>
        <v>0</v>
      </c>
      <c r="H87" s="54">
        <f>$E87*G87*1000</f>
        <v>0</v>
      </c>
      <c r="I87" s="60"/>
      <c r="J87" s="35"/>
      <c r="K87" s="36">
        <f>ROUNDDOWN(J87,-1)</f>
        <v>0</v>
      </c>
      <c r="L87" s="54">
        <f>$E87*K87*1000</f>
        <v>0</v>
      </c>
      <c r="M87" s="60"/>
      <c r="N87" s="35"/>
      <c r="O87" s="36">
        <f>ROUNDDOWN(N87,-1)</f>
        <v>0</v>
      </c>
      <c r="P87" s="54">
        <f>$E87*O87*1000</f>
        <v>0</v>
      </c>
      <c r="Q87" s="60"/>
      <c r="R87" s="36">
        <f t="shared" si="40"/>
        <v>0</v>
      </c>
      <c r="S87" s="54">
        <f t="shared" si="40"/>
        <v>0</v>
      </c>
      <c r="T87" s="54">
        <f t="shared" si="40"/>
        <v>0</v>
      </c>
      <c r="U87" s="71"/>
    </row>
    <row r="88" spans="1:21" ht="15" customHeight="1" x14ac:dyDescent="0.15">
      <c r="A88" s="145"/>
      <c r="B88" s="123"/>
      <c r="C88" s="124"/>
      <c r="D88" s="10" t="s">
        <v>16</v>
      </c>
      <c r="E88" s="23"/>
      <c r="F88" s="36">
        <f t="shared" ref="F88:T88" si="41">SUBTOTAL(109,F85:F87)</f>
        <v>0</v>
      </c>
      <c r="G88" s="36">
        <f t="shared" si="41"/>
        <v>0</v>
      </c>
      <c r="H88" s="54">
        <f t="shared" si="41"/>
        <v>0</v>
      </c>
      <c r="I88" s="54">
        <f t="shared" si="41"/>
        <v>0</v>
      </c>
      <c r="J88" s="36">
        <f t="shared" si="41"/>
        <v>0</v>
      </c>
      <c r="K88" s="36">
        <f t="shared" si="41"/>
        <v>0</v>
      </c>
      <c r="L88" s="54">
        <f t="shared" si="41"/>
        <v>0</v>
      </c>
      <c r="M88" s="54">
        <f t="shared" si="41"/>
        <v>0</v>
      </c>
      <c r="N88" s="36">
        <f t="shared" si="41"/>
        <v>0</v>
      </c>
      <c r="O88" s="36">
        <f t="shared" si="41"/>
        <v>0</v>
      </c>
      <c r="P88" s="54">
        <f t="shared" si="41"/>
        <v>0</v>
      </c>
      <c r="Q88" s="54">
        <f t="shared" si="41"/>
        <v>0</v>
      </c>
      <c r="R88" s="36">
        <f t="shared" si="41"/>
        <v>0</v>
      </c>
      <c r="S88" s="54">
        <f t="shared" si="41"/>
        <v>0</v>
      </c>
      <c r="T88" s="54">
        <f t="shared" si="41"/>
        <v>0</v>
      </c>
      <c r="U88" s="71"/>
    </row>
    <row r="89" spans="1:21" ht="15" customHeight="1" x14ac:dyDescent="0.15">
      <c r="A89" s="145"/>
      <c r="B89" s="125" t="s">
        <v>57</v>
      </c>
      <c r="C89" s="126"/>
      <c r="D89" s="10" t="s">
        <v>29</v>
      </c>
      <c r="E89" s="22">
        <v>8.5</v>
      </c>
      <c r="F89" s="35"/>
      <c r="G89" s="36">
        <f>ROUNDDOWN(F89,-1)</f>
        <v>0</v>
      </c>
      <c r="H89" s="54">
        <f>$E89*G89*1000</f>
        <v>0</v>
      </c>
      <c r="I89" s="60"/>
      <c r="J89" s="35"/>
      <c r="K89" s="36">
        <f>ROUNDDOWN(J89,-1)</f>
        <v>0</v>
      </c>
      <c r="L89" s="54">
        <f>$E89*K89*1000</f>
        <v>0</v>
      </c>
      <c r="M89" s="60"/>
      <c r="N89" s="35"/>
      <c r="O89" s="36">
        <f>ROUNDDOWN(N89,-1)</f>
        <v>0</v>
      </c>
      <c r="P89" s="54">
        <f>$E89*O89*1000</f>
        <v>0</v>
      </c>
      <c r="Q89" s="60"/>
      <c r="R89" s="36">
        <f t="shared" ref="R89:T91" si="42">G89+K89+O89</f>
        <v>0</v>
      </c>
      <c r="S89" s="54">
        <f t="shared" si="42"/>
        <v>0</v>
      </c>
      <c r="T89" s="54">
        <f t="shared" si="42"/>
        <v>0</v>
      </c>
      <c r="U89" s="72"/>
    </row>
    <row r="90" spans="1:21" ht="15" customHeight="1" x14ac:dyDescent="0.15">
      <c r="A90" s="145"/>
      <c r="B90" s="121"/>
      <c r="C90" s="122"/>
      <c r="D90" s="10" t="s">
        <v>33</v>
      </c>
      <c r="E90" s="22">
        <v>10</v>
      </c>
      <c r="F90" s="35"/>
      <c r="G90" s="36">
        <f>ROUNDDOWN(F90,-1)</f>
        <v>0</v>
      </c>
      <c r="H90" s="54">
        <f>$E90*G90*1000</f>
        <v>0</v>
      </c>
      <c r="I90" s="60"/>
      <c r="J90" s="35"/>
      <c r="K90" s="36">
        <f>ROUNDDOWN(J90,-1)</f>
        <v>0</v>
      </c>
      <c r="L90" s="54">
        <f>$E90*K90*1000</f>
        <v>0</v>
      </c>
      <c r="M90" s="60"/>
      <c r="N90" s="35"/>
      <c r="O90" s="36">
        <f>ROUNDDOWN(N90,-1)</f>
        <v>0</v>
      </c>
      <c r="P90" s="54">
        <f>$E90*O90*1000</f>
        <v>0</v>
      </c>
      <c r="Q90" s="60"/>
      <c r="R90" s="36">
        <f t="shared" si="42"/>
        <v>0</v>
      </c>
      <c r="S90" s="54">
        <f t="shared" si="42"/>
        <v>0</v>
      </c>
      <c r="T90" s="54">
        <f t="shared" si="42"/>
        <v>0</v>
      </c>
      <c r="U90" s="71"/>
    </row>
    <row r="91" spans="1:21" ht="15" customHeight="1" x14ac:dyDescent="0.15">
      <c r="A91" s="145"/>
      <c r="B91" s="121"/>
      <c r="C91" s="122"/>
      <c r="D91" s="10" t="s">
        <v>15</v>
      </c>
      <c r="E91" s="22">
        <v>11</v>
      </c>
      <c r="F91" s="35"/>
      <c r="G91" s="36">
        <f>ROUNDDOWN(F91,-1)</f>
        <v>0</v>
      </c>
      <c r="H91" s="54">
        <f>$E91*G91*1000</f>
        <v>0</v>
      </c>
      <c r="I91" s="60"/>
      <c r="J91" s="35"/>
      <c r="K91" s="36">
        <f>ROUNDDOWN(J91,-1)</f>
        <v>0</v>
      </c>
      <c r="L91" s="54">
        <f>$E91*K91*1000</f>
        <v>0</v>
      </c>
      <c r="M91" s="60"/>
      <c r="N91" s="35"/>
      <c r="O91" s="36">
        <f>ROUNDDOWN(N91,-1)</f>
        <v>0</v>
      </c>
      <c r="P91" s="54">
        <f>$E91*O91*1000</f>
        <v>0</v>
      </c>
      <c r="Q91" s="60"/>
      <c r="R91" s="36">
        <f t="shared" si="42"/>
        <v>0</v>
      </c>
      <c r="S91" s="54">
        <f t="shared" si="42"/>
        <v>0</v>
      </c>
      <c r="T91" s="54">
        <f t="shared" si="42"/>
        <v>0</v>
      </c>
      <c r="U91" s="71"/>
    </row>
    <row r="92" spans="1:21" ht="15" customHeight="1" x14ac:dyDescent="0.15">
      <c r="A92" s="145"/>
      <c r="B92" s="123"/>
      <c r="C92" s="124"/>
      <c r="D92" s="10" t="s">
        <v>16</v>
      </c>
      <c r="E92" s="23"/>
      <c r="F92" s="36">
        <f t="shared" ref="F92:T92" si="43">SUBTOTAL(109,F89:F91)</f>
        <v>0</v>
      </c>
      <c r="G92" s="36">
        <f t="shared" si="43"/>
        <v>0</v>
      </c>
      <c r="H92" s="54">
        <f t="shared" si="43"/>
        <v>0</v>
      </c>
      <c r="I92" s="54">
        <f t="shared" si="43"/>
        <v>0</v>
      </c>
      <c r="J92" s="36">
        <f t="shared" si="43"/>
        <v>0</v>
      </c>
      <c r="K92" s="36">
        <f t="shared" si="43"/>
        <v>0</v>
      </c>
      <c r="L92" s="54">
        <f t="shared" si="43"/>
        <v>0</v>
      </c>
      <c r="M92" s="54">
        <f t="shared" si="43"/>
        <v>0</v>
      </c>
      <c r="N92" s="36">
        <f t="shared" si="43"/>
        <v>0</v>
      </c>
      <c r="O92" s="36">
        <f t="shared" si="43"/>
        <v>0</v>
      </c>
      <c r="P92" s="54">
        <f t="shared" si="43"/>
        <v>0</v>
      </c>
      <c r="Q92" s="54">
        <f t="shared" si="43"/>
        <v>0</v>
      </c>
      <c r="R92" s="36">
        <f t="shared" si="43"/>
        <v>0</v>
      </c>
      <c r="S92" s="54">
        <f t="shared" si="43"/>
        <v>0</v>
      </c>
      <c r="T92" s="54">
        <f t="shared" si="43"/>
        <v>0</v>
      </c>
      <c r="U92" s="71"/>
    </row>
    <row r="93" spans="1:21" ht="15" customHeight="1" x14ac:dyDescent="0.15">
      <c r="A93" s="145"/>
      <c r="B93" s="125" t="s">
        <v>27</v>
      </c>
      <c r="C93" s="126"/>
      <c r="D93" s="10" t="s">
        <v>29</v>
      </c>
      <c r="E93" s="17">
        <v>11</v>
      </c>
      <c r="F93" s="35"/>
      <c r="G93" s="36">
        <f>ROUNDDOWN(F93,-1)</f>
        <v>0</v>
      </c>
      <c r="H93" s="54">
        <f>$E93*G93*100</f>
        <v>0</v>
      </c>
      <c r="I93" s="60"/>
      <c r="J93" s="35"/>
      <c r="K93" s="36">
        <f>ROUNDDOWN(J93,-1)</f>
        <v>0</v>
      </c>
      <c r="L93" s="54">
        <f>$E93*K93*100</f>
        <v>0</v>
      </c>
      <c r="M93" s="60"/>
      <c r="N93" s="35"/>
      <c r="O93" s="36">
        <f>ROUNDDOWN(N93,-1)</f>
        <v>0</v>
      </c>
      <c r="P93" s="54">
        <f>$E93*O93*100</f>
        <v>0</v>
      </c>
      <c r="Q93" s="60"/>
      <c r="R93" s="36">
        <f t="shared" ref="R93:T95" si="44">G93+K93+O93</f>
        <v>0</v>
      </c>
      <c r="S93" s="54">
        <f t="shared" si="44"/>
        <v>0</v>
      </c>
      <c r="T93" s="54">
        <f t="shared" si="44"/>
        <v>0</v>
      </c>
      <c r="U93" s="72"/>
    </row>
    <row r="94" spans="1:21" ht="15" customHeight="1" x14ac:dyDescent="0.15">
      <c r="A94" s="145"/>
      <c r="B94" s="121"/>
      <c r="C94" s="122"/>
      <c r="D94" s="10" t="s">
        <v>33</v>
      </c>
      <c r="E94" s="17">
        <v>13</v>
      </c>
      <c r="F94" s="35"/>
      <c r="G94" s="36">
        <f>ROUNDDOWN(F94,-1)</f>
        <v>0</v>
      </c>
      <c r="H94" s="54">
        <f>$E94*G94*100</f>
        <v>0</v>
      </c>
      <c r="I94" s="60"/>
      <c r="J94" s="35"/>
      <c r="K94" s="36">
        <f>ROUNDDOWN(J94,-1)</f>
        <v>0</v>
      </c>
      <c r="L94" s="54">
        <f>$E94*K94*100</f>
        <v>0</v>
      </c>
      <c r="M94" s="60"/>
      <c r="N94" s="35"/>
      <c r="O94" s="36">
        <f>ROUNDDOWN(N94,-1)</f>
        <v>0</v>
      </c>
      <c r="P94" s="54">
        <f>$E94*O94*100</f>
        <v>0</v>
      </c>
      <c r="Q94" s="60"/>
      <c r="R94" s="36">
        <f t="shared" si="44"/>
        <v>0</v>
      </c>
      <c r="S94" s="54">
        <f t="shared" si="44"/>
        <v>0</v>
      </c>
      <c r="T94" s="54">
        <f t="shared" si="44"/>
        <v>0</v>
      </c>
      <c r="U94" s="71"/>
    </row>
    <row r="95" spans="1:21" ht="15" customHeight="1" x14ac:dyDescent="0.15">
      <c r="A95" s="145"/>
      <c r="B95" s="121"/>
      <c r="C95" s="122"/>
      <c r="D95" s="10" t="s">
        <v>15</v>
      </c>
      <c r="E95" s="17">
        <v>14.5</v>
      </c>
      <c r="F95" s="35"/>
      <c r="G95" s="36">
        <f>ROUNDDOWN(F95,-1)</f>
        <v>0</v>
      </c>
      <c r="H95" s="54">
        <f>$E95*G95*100</f>
        <v>0</v>
      </c>
      <c r="I95" s="60"/>
      <c r="J95" s="35"/>
      <c r="K95" s="36">
        <f>ROUNDDOWN(J95,-1)</f>
        <v>0</v>
      </c>
      <c r="L95" s="54">
        <f>$E95*K95*100</f>
        <v>0</v>
      </c>
      <c r="M95" s="60"/>
      <c r="N95" s="35"/>
      <c r="O95" s="36">
        <f>ROUNDDOWN(N95,-1)</f>
        <v>0</v>
      </c>
      <c r="P95" s="54">
        <f>$E95*O95*100</f>
        <v>0</v>
      </c>
      <c r="Q95" s="60"/>
      <c r="R95" s="36">
        <f t="shared" si="44"/>
        <v>0</v>
      </c>
      <c r="S95" s="54">
        <f t="shared" si="44"/>
        <v>0</v>
      </c>
      <c r="T95" s="54">
        <f t="shared" si="44"/>
        <v>0</v>
      </c>
      <c r="U95" s="71"/>
    </row>
    <row r="96" spans="1:21" ht="15" customHeight="1" x14ac:dyDescent="0.15">
      <c r="A96" s="145"/>
      <c r="B96" s="123"/>
      <c r="C96" s="124"/>
      <c r="D96" s="12" t="s">
        <v>16</v>
      </c>
      <c r="E96" s="27"/>
      <c r="F96" s="42">
        <f t="shared" ref="F96:T96" si="45">SUBTOTAL(109,F93:F95)</f>
        <v>0</v>
      </c>
      <c r="G96" s="42">
        <f t="shared" si="45"/>
        <v>0</v>
      </c>
      <c r="H96" s="56">
        <f t="shared" si="45"/>
        <v>0</v>
      </c>
      <c r="I96" s="56">
        <f t="shared" si="45"/>
        <v>0</v>
      </c>
      <c r="J96" s="42">
        <f t="shared" si="45"/>
        <v>0</v>
      </c>
      <c r="K96" s="42">
        <f t="shared" si="45"/>
        <v>0</v>
      </c>
      <c r="L96" s="56">
        <f t="shared" si="45"/>
        <v>0</v>
      </c>
      <c r="M96" s="56">
        <f t="shared" si="45"/>
        <v>0</v>
      </c>
      <c r="N96" s="42">
        <f t="shared" si="45"/>
        <v>0</v>
      </c>
      <c r="O96" s="42">
        <f t="shared" si="45"/>
        <v>0</v>
      </c>
      <c r="P96" s="56">
        <f t="shared" si="45"/>
        <v>0</v>
      </c>
      <c r="Q96" s="56">
        <f t="shared" si="45"/>
        <v>0</v>
      </c>
      <c r="R96" s="42">
        <f t="shared" si="45"/>
        <v>0</v>
      </c>
      <c r="S96" s="56">
        <f t="shared" si="45"/>
        <v>0</v>
      </c>
      <c r="T96" s="56">
        <f t="shared" si="45"/>
        <v>0</v>
      </c>
      <c r="U96" s="74"/>
    </row>
    <row r="97" spans="1:21" ht="15" customHeight="1" x14ac:dyDescent="0.15">
      <c r="A97" s="145"/>
      <c r="B97" s="125" t="s">
        <v>69</v>
      </c>
      <c r="C97" s="126"/>
      <c r="D97" s="10" t="s">
        <v>29</v>
      </c>
      <c r="E97" s="24">
        <v>3.5</v>
      </c>
      <c r="F97" s="40"/>
      <c r="G97" s="49">
        <f>ROUNDDOWN(F97,0)</f>
        <v>0</v>
      </c>
      <c r="H97" s="54">
        <f>$E97*G97*10000</f>
        <v>0</v>
      </c>
      <c r="I97" s="60"/>
      <c r="J97" s="40"/>
      <c r="K97" s="49">
        <f>ROUNDDOWN(J97,0)</f>
        <v>0</v>
      </c>
      <c r="L97" s="54">
        <f>$E97*K97*10000</f>
        <v>0</v>
      </c>
      <c r="M97" s="60"/>
      <c r="N97" s="40"/>
      <c r="O97" s="49">
        <f>ROUNDDOWN(N97,0)</f>
        <v>0</v>
      </c>
      <c r="P97" s="54">
        <f>$E97*O97*10000</f>
        <v>0</v>
      </c>
      <c r="Q97" s="60"/>
      <c r="R97" s="49">
        <f t="shared" ref="R97:T99" si="46">G97+K97+O97</f>
        <v>0</v>
      </c>
      <c r="S97" s="54">
        <f t="shared" si="46"/>
        <v>0</v>
      </c>
      <c r="T97" s="54">
        <f t="shared" si="46"/>
        <v>0</v>
      </c>
      <c r="U97" s="72"/>
    </row>
    <row r="98" spans="1:21" ht="15" customHeight="1" x14ac:dyDescent="0.15">
      <c r="A98" s="145"/>
      <c r="B98" s="121"/>
      <c r="C98" s="122"/>
      <c r="D98" s="10" t="s">
        <v>33</v>
      </c>
      <c r="E98" s="24">
        <v>4</v>
      </c>
      <c r="F98" s="40"/>
      <c r="G98" s="49">
        <f>ROUNDDOWN(F98,0)</f>
        <v>0</v>
      </c>
      <c r="H98" s="54">
        <f>$E98*G98*10000</f>
        <v>0</v>
      </c>
      <c r="I98" s="60"/>
      <c r="J98" s="40"/>
      <c r="K98" s="49">
        <f>ROUNDDOWN(J98,0)</f>
        <v>0</v>
      </c>
      <c r="L98" s="54">
        <f>$E98*K98*10000</f>
        <v>0</v>
      </c>
      <c r="M98" s="60"/>
      <c r="N98" s="40"/>
      <c r="O98" s="49">
        <f>ROUNDDOWN(N98,0)</f>
        <v>0</v>
      </c>
      <c r="P98" s="54">
        <f>$E98*O98*10000</f>
        <v>0</v>
      </c>
      <c r="Q98" s="60"/>
      <c r="R98" s="49">
        <f t="shared" si="46"/>
        <v>0</v>
      </c>
      <c r="S98" s="54">
        <f t="shared" si="46"/>
        <v>0</v>
      </c>
      <c r="T98" s="54">
        <f t="shared" si="46"/>
        <v>0</v>
      </c>
      <c r="U98" s="71"/>
    </row>
    <row r="99" spans="1:21" ht="15" customHeight="1" x14ac:dyDescent="0.15">
      <c r="A99" s="145"/>
      <c r="B99" s="121"/>
      <c r="C99" s="122"/>
      <c r="D99" s="10" t="s">
        <v>15</v>
      </c>
      <c r="E99" s="24">
        <v>4.5</v>
      </c>
      <c r="F99" s="40"/>
      <c r="G99" s="49">
        <f>ROUNDDOWN(F99,0)</f>
        <v>0</v>
      </c>
      <c r="H99" s="54">
        <f>$E99*G99*10000</f>
        <v>0</v>
      </c>
      <c r="I99" s="60"/>
      <c r="J99" s="40"/>
      <c r="K99" s="49">
        <f>ROUNDDOWN(J99,0)</f>
        <v>0</v>
      </c>
      <c r="L99" s="54">
        <f>$E99*K99*10000</f>
        <v>0</v>
      </c>
      <c r="M99" s="60"/>
      <c r="N99" s="40"/>
      <c r="O99" s="49">
        <f>ROUNDDOWN(N99,0)</f>
        <v>0</v>
      </c>
      <c r="P99" s="54">
        <f>$E99*O99*10000</f>
        <v>0</v>
      </c>
      <c r="Q99" s="60"/>
      <c r="R99" s="49">
        <f t="shared" si="46"/>
        <v>0</v>
      </c>
      <c r="S99" s="54">
        <f t="shared" si="46"/>
        <v>0</v>
      </c>
      <c r="T99" s="54">
        <f t="shared" si="46"/>
        <v>0</v>
      </c>
      <c r="U99" s="71"/>
    </row>
    <row r="100" spans="1:21" ht="15" customHeight="1" x14ac:dyDescent="0.15">
      <c r="A100" s="145"/>
      <c r="B100" s="123"/>
      <c r="C100" s="124"/>
      <c r="D100" s="10" t="s">
        <v>16</v>
      </c>
      <c r="E100" s="28"/>
      <c r="F100" s="43">
        <f t="shared" ref="F100:T100" si="47">SUBTOTAL(109,F97:F99)</f>
        <v>0</v>
      </c>
      <c r="G100" s="49">
        <f t="shared" si="47"/>
        <v>0</v>
      </c>
      <c r="H100" s="54">
        <f t="shared" si="47"/>
        <v>0</v>
      </c>
      <c r="I100" s="54">
        <f t="shared" si="47"/>
        <v>0</v>
      </c>
      <c r="J100" s="43">
        <f t="shared" si="47"/>
        <v>0</v>
      </c>
      <c r="K100" s="49">
        <f t="shared" si="47"/>
        <v>0</v>
      </c>
      <c r="L100" s="54">
        <f t="shared" si="47"/>
        <v>0</v>
      </c>
      <c r="M100" s="54">
        <f t="shared" si="47"/>
        <v>0</v>
      </c>
      <c r="N100" s="43">
        <f t="shared" si="47"/>
        <v>0</v>
      </c>
      <c r="O100" s="49">
        <f t="shared" si="47"/>
        <v>0</v>
      </c>
      <c r="P100" s="54">
        <f t="shared" si="47"/>
        <v>0</v>
      </c>
      <c r="Q100" s="54">
        <f t="shared" si="47"/>
        <v>0</v>
      </c>
      <c r="R100" s="49">
        <f t="shared" si="47"/>
        <v>0</v>
      </c>
      <c r="S100" s="54">
        <f t="shared" si="47"/>
        <v>0</v>
      </c>
      <c r="T100" s="54">
        <f t="shared" si="47"/>
        <v>0</v>
      </c>
      <c r="U100" s="71"/>
    </row>
    <row r="101" spans="1:21" ht="15" customHeight="1" x14ac:dyDescent="0.15">
      <c r="A101" s="146"/>
      <c r="B101" s="104" t="s">
        <v>71</v>
      </c>
      <c r="C101" s="105"/>
      <c r="D101" s="13"/>
      <c r="E101" s="29">
        <v>0</v>
      </c>
      <c r="F101" s="44"/>
      <c r="G101" s="51">
        <f>ROUNDDOWN(F101,0)</f>
        <v>0</v>
      </c>
      <c r="H101" s="57">
        <f>$E101*G101*10000</f>
        <v>0</v>
      </c>
      <c r="I101" s="61"/>
      <c r="J101" s="44"/>
      <c r="K101" s="51">
        <f>ROUNDDOWN(J101,0)</f>
        <v>0</v>
      </c>
      <c r="L101" s="57">
        <f>$E101*K101*10000</f>
        <v>0</v>
      </c>
      <c r="M101" s="61"/>
      <c r="N101" s="44"/>
      <c r="O101" s="51">
        <f>ROUNDDOWN(N101,0)</f>
        <v>0</v>
      </c>
      <c r="P101" s="57">
        <f>$E101*O101*10000</f>
        <v>0</v>
      </c>
      <c r="Q101" s="61"/>
      <c r="R101" s="51">
        <f t="shared" ref="R101:T104" si="48">G101+K101+O101</f>
        <v>0</v>
      </c>
      <c r="S101" s="57">
        <f t="shared" si="48"/>
        <v>0</v>
      </c>
      <c r="T101" s="57">
        <f t="shared" si="48"/>
        <v>0</v>
      </c>
      <c r="U101" s="75"/>
    </row>
    <row r="102" spans="1:21" ht="15" customHeight="1" x14ac:dyDescent="0.15">
      <c r="A102" s="144" t="s">
        <v>72</v>
      </c>
      <c r="B102" s="119" t="s">
        <v>73</v>
      </c>
      <c r="C102" s="120"/>
      <c r="D102" s="9" t="s">
        <v>29</v>
      </c>
      <c r="E102" s="19">
        <v>1</v>
      </c>
      <c r="F102" s="38"/>
      <c r="G102" s="48">
        <f>ROUNDDOWN(F102,-1)</f>
        <v>0</v>
      </c>
      <c r="H102" s="53">
        <f>$E102*G102*100</f>
        <v>0</v>
      </c>
      <c r="I102" s="59"/>
      <c r="J102" s="38"/>
      <c r="K102" s="48">
        <f>ROUNDDOWN(J102,-1)</f>
        <v>0</v>
      </c>
      <c r="L102" s="53">
        <f>$E102*K102*100</f>
        <v>0</v>
      </c>
      <c r="M102" s="59"/>
      <c r="N102" s="38"/>
      <c r="O102" s="48">
        <f>ROUNDDOWN(N102,-1)</f>
        <v>0</v>
      </c>
      <c r="P102" s="53">
        <f>$E102*O102*100</f>
        <v>0</v>
      </c>
      <c r="Q102" s="59"/>
      <c r="R102" s="48">
        <f t="shared" si="48"/>
        <v>0</v>
      </c>
      <c r="S102" s="53">
        <f t="shared" si="48"/>
        <v>0</v>
      </c>
      <c r="T102" s="53">
        <f t="shared" si="48"/>
        <v>0</v>
      </c>
      <c r="U102" s="70"/>
    </row>
    <row r="103" spans="1:21" ht="15" customHeight="1" x14ac:dyDescent="0.15">
      <c r="A103" s="145"/>
      <c r="B103" s="121"/>
      <c r="C103" s="122"/>
      <c r="D103" s="10" t="s">
        <v>33</v>
      </c>
      <c r="E103" s="17">
        <v>1</v>
      </c>
      <c r="F103" s="35"/>
      <c r="G103" s="36">
        <f>ROUNDDOWN(F103,-1)</f>
        <v>0</v>
      </c>
      <c r="H103" s="54">
        <f>$E103*G103*100</f>
        <v>0</v>
      </c>
      <c r="I103" s="60"/>
      <c r="J103" s="35"/>
      <c r="K103" s="36">
        <f>ROUNDDOWN(J103,-1)</f>
        <v>0</v>
      </c>
      <c r="L103" s="54">
        <f>$E103*K103*100</f>
        <v>0</v>
      </c>
      <c r="M103" s="60"/>
      <c r="N103" s="35"/>
      <c r="O103" s="36">
        <f>ROUNDDOWN(N103,-1)</f>
        <v>0</v>
      </c>
      <c r="P103" s="54">
        <f>$E103*O103*100</f>
        <v>0</v>
      </c>
      <c r="Q103" s="60"/>
      <c r="R103" s="36">
        <f t="shared" si="48"/>
        <v>0</v>
      </c>
      <c r="S103" s="54">
        <f t="shared" si="48"/>
        <v>0</v>
      </c>
      <c r="T103" s="54">
        <f t="shared" si="48"/>
        <v>0</v>
      </c>
      <c r="U103" s="71"/>
    </row>
    <row r="104" spans="1:21" ht="15" customHeight="1" x14ac:dyDescent="0.15">
      <c r="A104" s="145"/>
      <c r="B104" s="121"/>
      <c r="C104" s="122"/>
      <c r="D104" s="10" t="s">
        <v>15</v>
      </c>
      <c r="E104" s="17">
        <v>1</v>
      </c>
      <c r="F104" s="35"/>
      <c r="G104" s="36">
        <f>ROUNDDOWN(F104,-1)</f>
        <v>0</v>
      </c>
      <c r="H104" s="54">
        <f>$E104*G104*100</f>
        <v>0</v>
      </c>
      <c r="I104" s="60"/>
      <c r="J104" s="35"/>
      <c r="K104" s="36">
        <f>ROUNDDOWN(J104,-1)</f>
        <v>0</v>
      </c>
      <c r="L104" s="54">
        <f>$E104*K104*100</f>
        <v>0</v>
      </c>
      <c r="M104" s="60"/>
      <c r="N104" s="35"/>
      <c r="O104" s="36">
        <f>ROUNDDOWN(N104,-1)</f>
        <v>0</v>
      </c>
      <c r="P104" s="54">
        <f>$E104*O104*100</f>
        <v>0</v>
      </c>
      <c r="Q104" s="60"/>
      <c r="R104" s="36">
        <f t="shared" si="48"/>
        <v>0</v>
      </c>
      <c r="S104" s="54">
        <f t="shared" si="48"/>
        <v>0</v>
      </c>
      <c r="T104" s="54">
        <f t="shared" si="48"/>
        <v>0</v>
      </c>
      <c r="U104" s="71"/>
    </row>
    <row r="105" spans="1:21" ht="15" customHeight="1" x14ac:dyDescent="0.15">
      <c r="A105" s="145"/>
      <c r="B105" s="123"/>
      <c r="C105" s="124"/>
      <c r="D105" s="10" t="s">
        <v>16</v>
      </c>
      <c r="E105" s="20"/>
      <c r="F105" s="36">
        <f t="shared" ref="F105:T105" si="49">SUBTOTAL(109,F102:F104)</f>
        <v>0</v>
      </c>
      <c r="G105" s="36">
        <f t="shared" si="49"/>
        <v>0</v>
      </c>
      <c r="H105" s="54">
        <f t="shared" si="49"/>
        <v>0</v>
      </c>
      <c r="I105" s="54">
        <f t="shared" si="49"/>
        <v>0</v>
      </c>
      <c r="J105" s="36">
        <f t="shared" si="49"/>
        <v>0</v>
      </c>
      <c r="K105" s="36">
        <f t="shared" si="49"/>
        <v>0</v>
      </c>
      <c r="L105" s="54">
        <f t="shared" si="49"/>
        <v>0</v>
      </c>
      <c r="M105" s="54">
        <f t="shared" si="49"/>
        <v>0</v>
      </c>
      <c r="N105" s="36">
        <f t="shared" si="49"/>
        <v>0</v>
      </c>
      <c r="O105" s="36">
        <f t="shared" si="49"/>
        <v>0</v>
      </c>
      <c r="P105" s="54">
        <f t="shared" si="49"/>
        <v>0</v>
      </c>
      <c r="Q105" s="54">
        <f t="shared" si="49"/>
        <v>0</v>
      </c>
      <c r="R105" s="36">
        <f t="shared" si="49"/>
        <v>0</v>
      </c>
      <c r="S105" s="54">
        <f t="shared" si="49"/>
        <v>0</v>
      </c>
      <c r="T105" s="54">
        <f t="shared" si="49"/>
        <v>0</v>
      </c>
      <c r="U105" s="71"/>
    </row>
    <row r="106" spans="1:21" ht="15" customHeight="1" x14ac:dyDescent="0.15">
      <c r="A106" s="145"/>
      <c r="B106" s="125" t="s">
        <v>74</v>
      </c>
      <c r="C106" s="126"/>
      <c r="D106" s="10" t="s">
        <v>29</v>
      </c>
      <c r="E106" s="15">
        <v>0.5</v>
      </c>
      <c r="F106" s="33"/>
      <c r="G106" s="34">
        <f>ROUNDDOWN(F106,0)</f>
        <v>0</v>
      </c>
      <c r="H106" s="54">
        <f>$E106*G106*1000</f>
        <v>0</v>
      </c>
      <c r="I106" s="60"/>
      <c r="J106" s="33"/>
      <c r="K106" s="34">
        <f>ROUNDDOWN(J106,0)</f>
        <v>0</v>
      </c>
      <c r="L106" s="54">
        <f>$E106*K106*1000</f>
        <v>0</v>
      </c>
      <c r="M106" s="60"/>
      <c r="N106" s="33"/>
      <c r="O106" s="34">
        <f>ROUNDDOWN(N106,0)</f>
        <v>0</v>
      </c>
      <c r="P106" s="54">
        <f>$E106*O106*1000</f>
        <v>0</v>
      </c>
      <c r="Q106" s="60"/>
      <c r="R106" s="34">
        <f t="shared" ref="R106:T108" si="50">G106+K106+O106</f>
        <v>0</v>
      </c>
      <c r="S106" s="54">
        <f t="shared" si="50"/>
        <v>0</v>
      </c>
      <c r="T106" s="54">
        <f t="shared" si="50"/>
        <v>0</v>
      </c>
      <c r="U106" s="72"/>
    </row>
    <row r="107" spans="1:21" ht="15" customHeight="1" x14ac:dyDescent="0.15">
      <c r="A107" s="145"/>
      <c r="B107" s="121"/>
      <c r="C107" s="122"/>
      <c r="D107" s="10" t="s">
        <v>33</v>
      </c>
      <c r="E107" s="15">
        <v>0.5</v>
      </c>
      <c r="F107" s="33"/>
      <c r="G107" s="34">
        <f>ROUNDDOWN(F107,0)</f>
        <v>0</v>
      </c>
      <c r="H107" s="54">
        <f>$E107*G107*1000</f>
        <v>0</v>
      </c>
      <c r="I107" s="60"/>
      <c r="J107" s="33"/>
      <c r="K107" s="34">
        <f>ROUNDDOWN(J107,0)</f>
        <v>0</v>
      </c>
      <c r="L107" s="54">
        <f>$E107*K107*1000</f>
        <v>0</v>
      </c>
      <c r="M107" s="60"/>
      <c r="N107" s="33"/>
      <c r="O107" s="34">
        <f>ROUNDDOWN(N107,0)</f>
        <v>0</v>
      </c>
      <c r="P107" s="54">
        <f>$E107*O107*1000</f>
        <v>0</v>
      </c>
      <c r="Q107" s="60"/>
      <c r="R107" s="34">
        <f t="shared" si="50"/>
        <v>0</v>
      </c>
      <c r="S107" s="54">
        <f t="shared" si="50"/>
        <v>0</v>
      </c>
      <c r="T107" s="54">
        <f t="shared" si="50"/>
        <v>0</v>
      </c>
      <c r="U107" s="71"/>
    </row>
    <row r="108" spans="1:21" ht="15" customHeight="1" x14ac:dyDescent="0.15">
      <c r="A108" s="145"/>
      <c r="B108" s="121"/>
      <c r="C108" s="122"/>
      <c r="D108" s="10" t="s">
        <v>15</v>
      </c>
      <c r="E108" s="15">
        <v>0.5</v>
      </c>
      <c r="F108" s="33"/>
      <c r="G108" s="34">
        <f>ROUNDDOWN(F108,0)</f>
        <v>0</v>
      </c>
      <c r="H108" s="54">
        <f>$E108*G108*1000</f>
        <v>0</v>
      </c>
      <c r="I108" s="60"/>
      <c r="J108" s="33"/>
      <c r="K108" s="34">
        <f>ROUNDDOWN(J108,0)</f>
        <v>0</v>
      </c>
      <c r="L108" s="54">
        <f>$E108*K108*1000</f>
        <v>0</v>
      </c>
      <c r="M108" s="60"/>
      <c r="N108" s="33"/>
      <c r="O108" s="34">
        <f>ROUNDDOWN(N108,0)</f>
        <v>0</v>
      </c>
      <c r="P108" s="54">
        <f>$E108*O108*1000</f>
        <v>0</v>
      </c>
      <c r="Q108" s="60"/>
      <c r="R108" s="34">
        <f t="shared" si="50"/>
        <v>0</v>
      </c>
      <c r="S108" s="54">
        <f t="shared" si="50"/>
        <v>0</v>
      </c>
      <c r="T108" s="54">
        <f t="shared" si="50"/>
        <v>0</v>
      </c>
      <c r="U108" s="71"/>
    </row>
    <row r="109" spans="1:21" ht="15" customHeight="1" x14ac:dyDescent="0.15">
      <c r="A109" s="146"/>
      <c r="B109" s="127"/>
      <c r="C109" s="128"/>
      <c r="D109" s="11" t="s">
        <v>16</v>
      </c>
      <c r="E109" s="18"/>
      <c r="F109" s="37">
        <f t="shared" ref="F109:T109" si="51">SUBTOTAL(109,F106:F108)</f>
        <v>0</v>
      </c>
      <c r="G109" s="37">
        <f t="shared" si="51"/>
        <v>0</v>
      </c>
      <c r="H109" s="55">
        <f t="shared" si="51"/>
        <v>0</v>
      </c>
      <c r="I109" s="55">
        <f t="shared" si="51"/>
        <v>0</v>
      </c>
      <c r="J109" s="37">
        <f t="shared" si="51"/>
        <v>0</v>
      </c>
      <c r="K109" s="37">
        <f t="shared" si="51"/>
        <v>0</v>
      </c>
      <c r="L109" s="55">
        <f t="shared" si="51"/>
        <v>0</v>
      </c>
      <c r="M109" s="55">
        <f t="shared" si="51"/>
        <v>0</v>
      </c>
      <c r="N109" s="37">
        <f t="shared" si="51"/>
        <v>0</v>
      </c>
      <c r="O109" s="37">
        <f t="shared" si="51"/>
        <v>0</v>
      </c>
      <c r="P109" s="55">
        <f t="shared" si="51"/>
        <v>0</v>
      </c>
      <c r="Q109" s="55">
        <f t="shared" si="51"/>
        <v>0</v>
      </c>
      <c r="R109" s="37">
        <f t="shared" si="51"/>
        <v>0</v>
      </c>
      <c r="S109" s="55">
        <f t="shared" si="51"/>
        <v>0</v>
      </c>
      <c r="T109" s="55">
        <f t="shared" si="51"/>
        <v>0</v>
      </c>
      <c r="U109" s="73"/>
    </row>
    <row r="110" spans="1:21" ht="15" customHeight="1" x14ac:dyDescent="0.15">
      <c r="A110" s="138" t="s">
        <v>78</v>
      </c>
      <c r="B110" s="139"/>
      <c r="C110" s="6" t="s">
        <v>8</v>
      </c>
      <c r="D110" s="9" t="s">
        <v>29</v>
      </c>
      <c r="E110" s="14">
        <v>22</v>
      </c>
      <c r="F110" s="32"/>
      <c r="G110" s="47">
        <f>ROUNDDOWN(F110,0)</f>
        <v>0</v>
      </c>
      <c r="H110" s="53">
        <f>$E110*G110*1000</f>
        <v>0</v>
      </c>
      <c r="I110" s="59"/>
      <c r="J110" s="32"/>
      <c r="K110" s="47">
        <f>ROUNDDOWN(J110,0)</f>
        <v>0</v>
      </c>
      <c r="L110" s="53">
        <f>$E110*K110*1000</f>
        <v>0</v>
      </c>
      <c r="M110" s="59"/>
      <c r="N110" s="32"/>
      <c r="O110" s="47">
        <f>ROUNDDOWN(N110,0)</f>
        <v>0</v>
      </c>
      <c r="P110" s="53">
        <f>$E110*O110*1000</f>
        <v>0</v>
      </c>
      <c r="Q110" s="59"/>
      <c r="R110" s="47">
        <f t="shared" ref="R110:T113" si="52">G110+K110+O110</f>
        <v>0</v>
      </c>
      <c r="S110" s="53">
        <f t="shared" si="52"/>
        <v>0</v>
      </c>
      <c r="T110" s="53">
        <f t="shared" si="52"/>
        <v>0</v>
      </c>
      <c r="U110" s="70"/>
    </row>
    <row r="111" spans="1:21" ht="15" customHeight="1" x14ac:dyDescent="0.15">
      <c r="A111" s="140"/>
      <c r="B111" s="141"/>
      <c r="C111" s="7" t="s">
        <v>32</v>
      </c>
      <c r="D111" s="10" t="s">
        <v>29</v>
      </c>
      <c r="E111" s="15">
        <v>1.5</v>
      </c>
      <c r="F111" s="33"/>
      <c r="G111" s="34">
        <f>ROUNDDOWN(F111,0)</f>
        <v>0</v>
      </c>
      <c r="H111" s="54">
        <f>$E111*G111*1000</f>
        <v>0</v>
      </c>
      <c r="I111" s="60"/>
      <c r="J111" s="33"/>
      <c r="K111" s="34">
        <f>ROUNDDOWN(J111,0)</f>
        <v>0</v>
      </c>
      <c r="L111" s="54">
        <f>$E111*K111*1000</f>
        <v>0</v>
      </c>
      <c r="M111" s="60"/>
      <c r="N111" s="33"/>
      <c r="O111" s="34">
        <f>ROUNDDOWN(N111,0)</f>
        <v>0</v>
      </c>
      <c r="P111" s="54">
        <f>$E111*O111*1000</f>
        <v>0</v>
      </c>
      <c r="Q111" s="60"/>
      <c r="R111" s="34">
        <f t="shared" si="52"/>
        <v>0</v>
      </c>
      <c r="S111" s="54">
        <f t="shared" si="52"/>
        <v>0</v>
      </c>
      <c r="T111" s="54">
        <f t="shared" si="52"/>
        <v>0</v>
      </c>
      <c r="U111" s="72"/>
    </row>
    <row r="112" spans="1:21" ht="15" customHeight="1" x14ac:dyDescent="0.15">
      <c r="A112" s="140"/>
      <c r="B112" s="141"/>
      <c r="C112" s="7" t="s">
        <v>75</v>
      </c>
      <c r="D112" s="10" t="s">
        <v>29</v>
      </c>
      <c r="E112" s="15">
        <v>2</v>
      </c>
      <c r="F112" s="33"/>
      <c r="G112" s="34">
        <f>ROUNDDOWN(F112,0)</f>
        <v>0</v>
      </c>
      <c r="H112" s="54">
        <f>$E112*G112*1000</f>
        <v>0</v>
      </c>
      <c r="I112" s="60"/>
      <c r="J112" s="33"/>
      <c r="K112" s="34">
        <f>ROUNDDOWN(J112,0)</f>
        <v>0</v>
      </c>
      <c r="L112" s="54">
        <f>$E112*K112*1000</f>
        <v>0</v>
      </c>
      <c r="M112" s="60"/>
      <c r="N112" s="33"/>
      <c r="O112" s="34">
        <f>ROUNDDOWN(N112,0)</f>
        <v>0</v>
      </c>
      <c r="P112" s="54">
        <f>$E112*O112*1000</f>
        <v>0</v>
      </c>
      <c r="Q112" s="60"/>
      <c r="R112" s="34">
        <f t="shared" si="52"/>
        <v>0</v>
      </c>
      <c r="S112" s="54">
        <f t="shared" si="52"/>
        <v>0</v>
      </c>
      <c r="T112" s="54">
        <f t="shared" si="52"/>
        <v>0</v>
      </c>
      <c r="U112" s="72"/>
    </row>
    <row r="113" spans="1:21" ht="15" customHeight="1" x14ac:dyDescent="0.15">
      <c r="A113" s="142"/>
      <c r="B113" s="143"/>
      <c r="C113" s="8" t="s">
        <v>76</v>
      </c>
      <c r="D113" s="11" t="s">
        <v>29</v>
      </c>
      <c r="E113" s="30">
        <v>1</v>
      </c>
      <c r="F113" s="45"/>
      <c r="G113" s="39">
        <f>ROUNDDOWN(F113,-1)</f>
        <v>0</v>
      </c>
      <c r="H113" s="55">
        <f>$E113*G113*100</f>
        <v>0</v>
      </c>
      <c r="I113" s="62"/>
      <c r="J113" s="45"/>
      <c r="K113" s="39">
        <f>ROUNDDOWN(J113,-1)</f>
        <v>0</v>
      </c>
      <c r="L113" s="55">
        <f>$E113*K113*100</f>
        <v>0</v>
      </c>
      <c r="M113" s="62"/>
      <c r="N113" s="45"/>
      <c r="O113" s="39">
        <f>ROUNDDOWN(N113,-1)</f>
        <v>0</v>
      </c>
      <c r="P113" s="55">
        <f>$E113*O113*100</f>
        <v>0</v>
      </c>
      <c r="Q113" s="62"/>
      <c r="R113" s="39">
        <f t="shared" si="52"/>
        <v>0</v>
      </c>
      <c r="S113" s="55">
        <f t="shared" si="52"/>
        <v>0</v>
      </c>
      <c r="T113" s="55">
        <f t="shared" si="52"/>
        <v>0</v>
      </c>
      <c r="U113" s="73"/>
    </row>
    <row r="114" spans="1:21" ht="15" customHeight="1" x14ac:dyDescent="0.15">
      <c r="A114" s="106" t="s">
        <v>81</v>
      </c>
      <c r="B114" s="107"/>
      <c r="C114" s="107"/>
      <c r="D114" s="107"/>
      <c r="E114" s="31"/>
      <c r="F114" s="46"/>
      <c r="G114" s="46"/>
      <c r="H114" s="58">
        <f>SUBTOTAL(109,H5:H113)</f>
        <v>0</v>
      </c>
      <c r="I114" s="58">
        <f>SUBTOTAL(109,I5:I113)</f>
        <v>0</v>
      </c>
      <c r="J114" s="46"/>
      <c r="K114" s="46"/>
      <c r="L114" s="58">
        <f>SUBTOTAL(109,L5:L113)</f>
        <v>0</v>
      </c>
      <c r="M114" s="58">
        <f>SUBTOTAL(109,M5:M113)</f>
        <v>0</v>
      </c>
      <c r="N114" s="46"/>
      <c r="O114" s="46"/>
      <c r="P114" s="58">
        <f>SUBTOTAL(109,P5:P113)</f>
        <v>0</v>
      </c>
      <c r="Q114" s="58">
        <f>SUBTOTAL(109,Q5:Q113)</f>
        <v>0</v>
      </c>
      <c r="R114" s="46"/>
      <c r="S114" s="58">
        <f>SUBTOTAL(109,S5:S113)</f>
        <v>0</v>
      </c>
      <c r="T114" s="58">
        <f>SUBTOTAL(109,T5:T113)</f>
        <v>0</v>
      </c>
      <c r="U114" s="77"/>
    </row>
    <row r="115" spans="1:21" ht="15" customHeight="1" x14ac:dyDescent="0.15">
      <c r="B115" s="1" t="s">
        <v>154</v>
      </c>
    </row>
    <row r="116" spans="1:21" ht="15" customHeight="1" x14ac:dyDescent="0.15">
      <c r="B116" s="1" t="s">
        <v>41</v>
      </c>
    </row>
    <row r="117" spans="1:21" ht="15" customHeight="1" x14ac:dyDescent="0.15">
      <c r="B117" s="1" t="s">
        <v>127</v>
      </c>
    </row>
    <row r="118" spans="1:21" ht="15.95" customHeight="1" x14ac:dyDescent="0.15">
      <c r="B118" s="1" t="s">
        <v>157</v>
      </c>
    </row>
    <row r="119" spans="1:21" ht="15.95" customHeight="1" x14ac:dyDescent="0.15"/>
  </sheetData>
  <mergeCells count="50">
    <mergeCell ref="A57:A72"/>
    <mergeCell ref="A81:A101"/>
    <mergeCell ref="A102:A109"/>
    <mergeCell ref="A5:A36"/>
    <mergeCell ref="B5:B24"/>
    <mergeCell ref="B25:B36"/>
    <mergeCell ref="A37:A48"/>
    <mergeCell ref="A49:A56"/>
    <mergeCell ref="B93:C96"/>
    <mergeCell ref="B97:C100"/>
    <mergeCell ref="B102:C105"/>
    <mergeCell ref="B106:C109"/>
    <mergeCell ref="A110:B113"/>
    <mergeCell ref="A73:C76"/>
    <mergeCell ref="A77:C80"/>
    <mergeCell ref="B81:C84"/>
    <mergeCell ref="B85:C88"/>
    <mergeCell ref="B89:C92"/>
    <mergeCell ref="B53:C56"/>
    <mergeCell ref="B57:C60"/>
    <mergeCell ref="B61:C64"/>
    <mergeCell ref="B65:C68"/>
    <mergeCell ref="B69:C72"/>
    <mergeCell ref="C33:C36"/>
    <mergeCell ref="B37:C40"/>
    <mergeCell ref="B41:C44"/>
    <mergeCell ref="B45:C48"/>
    <mergeCell ref="B49:C52"/>
    <mergeCell ref="B101:C101"/>
    <mergeCell ref="A114:D114"/>
    <mergeCell ref="A2:C4"/>
    <mergeCell ref="U2:U4"/>
    <mergeCell ref="D3:D4"/>
    <mergeCell ref="E3:E4"/>
    <mergeCell ref="R3:R4"/>
    <mergeCell ref="S3:S4"/>
    <mergeCell ref="T3:T4"/>
    <mergeCell ref="C5:C8"/>
    <mergeCell ref="C9:C12"/>
    <mergeCell ref="C13:C16"/>
    <mergeCell ref="C17:C20"/>
    <mergeCell ref="C21:C24"/>
    <mergeCell ref="C25:C28"/>
    <mergeCell ref="C29:C32"/>
    <mergeCell ref="D2:E2"/>
    <mergeCell ref="F2:Q2"/>
    <mergeCell ref="R2:T2"/>
    <mergeCell ref="F3:I3"/>
    <mergeCell ref="J3:M3"/>
    <mergeCell ref="N3:Q3"/>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rowBreaks count="1" manualBreakCount="1">
    <brk id="76"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78"/>
  <sheetViews>
    <sheetView view="pageBreakPreview" zoomScale="118" zoomScaleSheetLayoutView="118" workbookViewId="0">
      <selection activeCell="E77" sqref="E77"/>
    </sheetView>
  </sheetViews>
  <sheetFormatPr defaultColWidth="9" defaultRowHeight="12" x14ac:dyDescent="0.15"/>
  <cols>
    <col min="1" max="1" width="14.625" style="1" customWidth="1"/>
    <col min="2" max="10" width="13.375" style="1" customWidth="1"/>
    <col min="11" max="11" width="14.625" style="1" customWidth="1"/>
    <col min="12" max="20" width="13.375" style="1" customWidth="1"/>
    <col min="21" max="21" width="14.625" style="1" customWidth="1"/>
    <col min="22" max="24" width="11.625" style="1" customWidth="1"/>
    <col min="25" max="28" width="10" style="1" customWidth="1"/>
    <col min="29" max="31" width="11.625" style="1" customWidth="1"/>
    <col min="32" max="35" width="10" style="1" customWidth="1"/>
    <col min="36" max="38" width="11.625" style="1" customWidth="1"/>
    <col min="39" max="39" width="14.625" style="1" customWidth="1"/>
    <col min="40" max="16384" width="9" style="1"/>
  </cols>
  <sheetData>
    <row r="1" spans="1:21" ht="15" customHeight="1" x14ac:dyDescent="0.15">
      <c r="A1" s="3" t="s">
        <v>82</v>
      </c>
    </row>
    <row r="2" spans="1:21" ht="15" customHeight="1" x14ac:dyDescent="0.15">
      <c r="A2" s="170" t="s">
        <v>85</v>
      </c>
      <c r="B2" s="171"/>
      <c r="C2" s="171"/>
      <c r="D2" s="171"/>
      <c r="E2" s="171"/>
      <c r="F2" s="171"/>
      <c r="G2" s="171"/>
      <c r="H2" s="171"/>
      <c r="I2" s="171"/>
      <c r="J2" s="171"/>
      <c r="K2" s="171"/>
      <c r="L2" s="171"/>
      <c r="M2" s="171"/>
      <c r="N2" s="171"/>
      <c r="O2" s="171"/>
      <c r="P2" s="171"/>
      <c r="Q2" s="171"/>
      <c r="R2" s="171"/>
      <c r="S2" s="171"/>
      <c r="T2" s="171"/>
      <c r="U2" s="172"/>
    </row>
    <row r="3" spans="1:21" ht="15" customHeight="1" x14ac:dyDescent="0.15">
      <c r="A3" s="109" t="s">
        <v>87</v>
      </c>
      <c r="B3" s="103"/>
      <c r="C3" s="103"/>
      <c r="D3" s="103"/>
      <c r="E3" s="103"/>
      <c r="F3" s="103"/>
      <c r="G3" s="103"/>
      <c r="H3" s="103" t="s">
        <v>88</v>
      </c>
      <c r="I3" s="103"/>
      <c r="J3" s="103"/>
      <c r="K3" s="103"/>
      <c r="L3" s="103"/>
      <c r="M3" s="103"/>
      <c r="N3" s="103"/>
      <c r="O3" s="103" t="s">
        <v>89</v>
      </c>
      <c r="P3" s="103"/>
      <c r="Q3" s="103"/>
      <c r="R3" s="103"/>
      <c r="S3" s="103"/>
      <c r="T3" s="103"/>
      <c r="U3" s="113"/>
    </row>
    <row r="4" spans="1:21" ht="15" customHeight="1" x14ac:dyDescent="0.15">
      <c r="A4" s="173"/>
      <c r="B4" s="174"/>
      <c r="C4" s="174"/>
      <c r="D4" s="174"/>
      <c r="E4" s="174"/>
      <c r="F4" s="174"/>
      <c r="G4" s="174"/>
      <c r="H4" s="174"/>
      <c r="I4" s="174"/>
      <c r="J4" s="174"/>
      <c r="K4" s="174"/>
      <c r="L4" s="174"/>
      <c r="M4" s="174"/>
      <c r="N4" s="174"/>
      <c r="O4" s="174"/>
      <c r="P4" s="174"/>
      <c r="Q4" s="174"/>
      <c r="R4" s="174"/>
      <c r="S4" s="174"/>
      <c r="T4" s="174"/>
      <c r="U4" s="177"/>
    </row>
    <row r="5" spans="1:21" ht="15" customHeight="1" x14ac:dyDescent="0.15">
      <c r="A5" s="173"/>
      <c r="B5" s="174"/>
      <c r="C5" s="174"/>
      <c r="D5" s="174"/>
      <c r="E5" s="174"/>
      <c r="F5" s="174"/>
      <c r="G5" s="174"/>
      <c r="H5" s="174"/>
      <c r="I5" s="174"/>
      <c r="J5" s="174"/>
      <c r="K5" s="174"/>
      <c r="L5" s="174"/>
      <c r="M5" s="174"/>
      <c r="N5" s="174"/>
      <c r="O5" s="174"/>
      <c r="P5" s="174"/>
      <c r="Q5" s="174"/>
      <c r="R5" s="174"/>
      <c r="S5" s="174"/>
      <c r="T5" s="174"/>
      <c r="U5" s="177"/>
    </row>
    <row r="6" spans="1:21" ht="15" customHeight="1" x14ac:dyDescent="0.15">
      <c r="A6" s="173"/>
      <c r="B6" s="174"/>
      <c r="C6" s="174"/>
      <c r="D6" s="174"/>
      <c r="E6" s="174"/>
      <c r="F6" s="174"/>
      <c r="G6" s="174"/>
      <c r="H6" s="174"/>
      <c r="I6" s="174"/>
      <c r="J6" s="174"/>
      <c r="K6" s="174"/>
      <c r="L6" s="174"/>
      <c r="M6" s="174"/>
      <c r="N6" s="174"/>
      <c r="O6" s="174"/>
      <c r="P6" s="174"/>
      <c r="Q6" s="174"/>
      <c r="R6" s="174"/>
      <c r="S6" s="174"/>
      <c r="T6" s="174"/>
      <c r="U6" s="177"/>
    </row>
    <row r="7" spans="1:21" ht="15" customHeight="1" x14ac:dyDescent="0.15">
      <c r="A7" s="173"/>
      <c r="B7" s="174"/>
      <c r="C7" s="174"/>
      <c r="D7" s="174"/>
      <c r="E7" s="174"/>
      <c r="F7" s="174"/>
      <c r="G7" s="174"/>
      <c r="H7" s="174"/>
      <c r="I7" s="174"/>
      <c r="J7" s="174"/>
      <c r="K7" s="174"/>
      <c r="L7" s="174"/>
      <c r="M7" s="174"/>
      <c r="N7" s="174"/>
      <c r="O7" s="174"/>
      <c r="P7" s="174"/>
      <c r="Q7" s="174"/>
      <c r="R7" s="174"/>
      <c r="S7" s="174"/>
      <c r="T7" s="174"/>
      <c r="U7" s="177"/>
    </row>
    <row r="8" spans="1:21" ht="15" customHeight="1" x14ac:dyDescent="0.15">
      <c r="A8" s="173"/>
      <c r="B8" s="174"/>
      <c r="C8" s="174"/>
      <c r="D8" s="174"/>
      <c r="E8" s="174"/>
      <c r="F8" s="174"/>
      <c r="G8" s="174"/>
      <c r="H8" s="174"/>
      <c r="I8" s="174"/>
      <c r="J8" s="174"/>
      <c r="K8" s="174"/>
      <c r="L8" s="174"/>
      <c r="M8" s="174"/>
      <c r="N8" s="174"/>
      <c r="O8" s="174"/>
      <c r="P8" s="174"/>
      <c r="Q8" s="174"/>
      <c r="R8" s="174"/>
      <c r="S8" s="174"/>
      <c r="T8" s="174"/>
      <c r="U8" s="177"/>
    </row>
    <row r="9" spans="1:21" ht="15" customHeight="1" x14ac:dyDescent="0.15">
      <c r="A9" s="173"/>
      <c r="B9" s="174"/>
      <c r="C9" s="174"/>
      <c r="D9" s="174"/>
      <c r="E9" s="174"/>
      <c r="F9" s="174"/>
      <c r="G9" s="174"/>
      <c r="H9" s="174"/>
      <c r="I9" s="174"/>
      <c r="J9" s="174"/>
      <c r="K9" s="174"/>
      <c r="L9" s="174"/>
      <c r="M9" s="174"/>
      <c r="N9" s="174"/>
      <c r="O9" s="174"/>
      <c r="P9" s="174"/>
      <c r="Q9" s="174"/>
      <c r="R9" s="174"/>
      <c r="S9" s="174"/>
      <c r="T9" s="174"/>
      <c r="U9" s="177"/>
    </row>
    <row r="10" spans="1:21" ht="15" customHeight="1" x14ac:dyDescent="0.15">
      <c r="A10" s="173"/>
      <c r="B10" s="174"/>
      <c r="C10" s="174"/>
      <c r="D10" s="174"/>
      <c r="E10" s="174"/>
      <c r="F10" s="174"/>
      <c r="G10" s="174"/>
      <c r="H10" s="174"/>
      <c r="I10" s="174"/>
      <c r="J10" s="174"/>
      <c r="K10" s="174"/>
      <c r="L10" s="174"/>
      <c r="M10" s="174"/>
      <c r="N10" s="174"/>
      <c r="O10" s="174"/>
      <c r="P10" s="174"/>
      <c r="Q10" s="174"/>
      <c r="R10" s="174"/>
      <c r="S10" s="174"/>
      <c r="T10" s="174"/>
      <c r="U10" s="177"/>
    </row>
    <row r="11" spans="1:21" ht="15" customHeight="1" x14ac:dyDescent="0.15">
      <c r="A11" s="173"/>
      <c r="B11" s="174"/>
      <c r="C11" s="174"/>
      <c r="D11" s="174"/>
      <c r="E11" s="174"/>
      <c r="F11" s="174"/>
      <c r="G11" s="174"/>
      <c r="H11" s="174"/>
      <c r="I11" s="174"/>
      <c r="J11" s="174"/>
      <c r="K11" s="174"/>
      <c r="L11" s="174"/>
      <c r="M11" s="174"/>
      <c r="N11" s="174"/>
      <c r="O11" s="174"/>
      <c r="P11" s="174"/>
      <c r="Q11" s="174"/>
      <c r="R11" s="174"/>
      <c r="S11" s="174"/>
      <c r="T11" s="174"/>
      <c r="U11" s="177"/>
    </row>
    <row r="12" spans="1:21" ht="15" customHeight="1" x14ac:dyDescent="0.15">
      <c r="A12" s="173"/>
      <c r="B12" s="174"/>
      <c r="C12" s="174"/>
      <c r="D12" s="174"/>
      <c r="E12" s="174"/>
      <c r="F12" s="174"/>
      <c r="G12" s="174"/>
      <c r="H12" s="174"/>
      <c r="I12" s="174"/>
      <c r="J12" s="174"/>
      <c r="K12" s="174"/>
      <c r="L12" s="174"/>
      <c r="M12" s="174"/>
      <c r="N12" s="174"/>
      <c r="O12" s="174"/>
      <c r="P12" s="174"/>
      <c r="Q12" s="174"/>
      <c r="R12" s="174"/>
      <c r="S12" s="174"/>
      <c r="T12" s="174"/>
      <c r="U12" s="177"/>
    </row>
    <row r="13" spans="1:21" ht="15" customHeight="1" x14ac:dyDescent="0.15">
      <c r="A13" s="173"/>
      <c r="B13" s="174"/>
      <c r="C13" s="174"/>
      <c r="D13" s="174"/>
      <c r="E13" s="174"/>
      <c r="F13" s="174"/>
      <c r="G13" s="174"/>
      <c r="H13" s="174"/>
      <c r="I13" s="174"/>
      <c r="J13" s="174"/>
      <c r="K13" s="174"/>
      <c r="L13" s="174"/>
      <c r="M13" s="174"/>
      <c r="N13" s="174"/>
      <c r="O13" s="174"/>
      <c r="P13" s="174"/>
      <c r="Q13" s="174"/>
      <c r="R13" s="174"/>
      <c r="S13" s="174"/>
      <c r="T13" s="174"/>
      <c r="U13" s="177"/>
    </row>
    <row r="14" spans="1:21" ht="15" customHeight="1" x14ac:dyDescent="0.15">
      <c r="A14" s="173"/>
      <c r="B14" s="174"/>
      <c r="C14" s="174"/>
      <c r="D14" s="174"/>
      <c r="E14" s="174"/>
      <c r="F14" s="174"/>
      <c r="G14" s="174"/>
      <c r="H14" s="174"/>
      <c r="I14" s="174"/>
      <c r="J14" s="174"/>
      <c r="K14" s="174"/>
      <c r="L14" s="174"/>
      <c r="M14" s="174"/>
      <c r="N14" s="174"/>
      <c r="O14" s="174"/>
      <c r="P14" s="174"/>
      <c r="Q14" s="174"/>
      <c r="R14" s="174"/>
      <c r="S14" s="174"/>
      <c r="T14" s="174"/>
      <c r="U14" s="177"/>
    </row>
    <row r="15" spans="1:21" ht="15" customHeight="1" x14ac:dyDescent="0.15">
      <c r="A15" s="173"/>
      <c r="B15" s="174"/>
      <c r="C15" s="174"/>
      <c r="D15" s="174"/>
      <c r="E15" s="174"/>
      <c r="F15" s="174"/>
      <c r="G15" s="174"/>
      <c r="H15" s="174"/>
      <c r="I15" s="174"/>
      <c r="J15" s="174"/>
      <c r="K15" s="174"/>
      <c r="L15" s="174"/>
      <c r="M15" s="174"/>
      <c r="N15" s="174"/>
      <c r="O15" s="174"/>
      <c r="P15" s="174"/>
      <c r="Q15" s="174"/>
      <c r="R15" s="174"/>
      <c r="S15" s="174"/>
      <c r="T15" s="174"/>
      <c r="U15" s="177"/>
    </row>
    <row r="16" spans="1:21" ht="15" customHeight="1" x14ac:dyDescent="0.15">
      <c r="A16" s="173"/>
      <c r="B16" s="174"/>
      <c r="C16" s="174"/>
      <c r="D16" s="174"/>
      <c r="E16" s="174"/>
      <c r="F16" s="174"/>
      <c r="G16" s="174"/>
      <c r="H16" s="174"/>
      <c r="I16" s="174"/>
      <c r="J16" s="174"/>
      <c r="K16" s="174"/>
      <c r="L16" s="174"/>
      <c r="M16" s="174"/>
      <c r="N16" s="174"/>
      <c r="O16" s="174"/>
      <c r="P16" s="174"/>
      <c r="Q16" s="174"/>
      <c r="R16" s="174"/>
      <c r="S16" s="174"/>
      <c r="T16" s="174"/>
      <c r="U16" s="177"/>
    </row>
    <row r="17" spans="1:21" ht="15" customHeight="1" x14ac:dyDescent="0.15">
      <c r="A17" s="173"/>
      <c r="B17" s="174"/>
      <c r="C17" s="174"/>
      <c r="D17" s="174"/>
      <c r="E17" s="174"/>
      <c r="F17" s="174"/>
      <c r="G17" s="174"/>
      <c r="H17" s="174"/>
      <c r="I17" s="174"/>
      <c r="J17" s="174"/>
      <c r="K17" s="174"/>
      <c r="L17" s="174"/>
      <c r="M17" s="174"/>
      <c r="N17" s="174"/>
      <c r="O17" s="174"/>
      <c r="P17" s="174"/>
      <c r="Q17" s="174"/>
      <c r="R17" s="174"/>
      <c r="S17" s="174"/>
      <c r="T17" s="174"/>
      <c r="U17" s="177"/>
    </row>
    <row r="18" spans="1:21" ht="15" customHeight="1" x14ac:dyDescent="0.15">
      <c r="A18" s="173"/>
      <c r="B18" s="174"/>
      <c r="C18" s="174"/>
      <c r="D18" s="174"/>
      <c r="E18" s="174"/>
      <c r="F18" s="174"/>
      <c r="G18" s="174"/>
      <c r="H18" s="174"/>
      <c r="I18" s="174"/>
      <c r="J18" s="174"/>
      <c r="K18" s="174"/>
      <c r="L18" s="174"/>
      <c r="M18" s="174"/>
      <c r="N18" s="174"/>
      <c r="O18" s="174"/>
      <c r="P18" s="174"/>
      <c r="Q18" s="174"/>
      <c r="R18" s="174"/>
      <c r="S18" s="174"/>
      <c r="T18" s="174"/>
      <c r="U18" s="177"/>
    </row>
    <row r="19" spans="1:21" ht="15" customHeight="1" x14ac:dyDescent="0.15">
      <c r="A19" s="173"/>
      <c r="B19" s="174"/>
      <c r="C19" s="174"/>
      <c r="D19" s="174"/>
      <c r="E19" s="174"/>
      <c r="F19" s="174"/>
      <c r="G19" s="174"/>
      <c r="H19" s="174"/>
      <c r="I19" s="174"/>
      <c r="J19" s="174"/>
      <c r="K19" s="174"/>
      <c r="L19" s="174"/>
      <c r="M19" s="174"/>
      <c r="N19" s="174"/>
      <c r="O19" s="174"/>
      <c r="P19" s="174"/>
      <c r="Q19" s="174"/>
      <c r="R19" s="174"/>
      <c r="S19" s="174"/>
      <c r="T19" s="174"/>
      <c r="U19" s="177"/>
    </row>
    <row r="20" spans="1:21" ht="15" customHeight="1" x14ac:dyDescent="0.15">
      <c r="A20" s="173"/>
      <c r="B20" s="174"/>
      <c r="C20" s="174"/>
      <c r="D20" s="174"/>
      <c r="E20" s="174"/>
      <c r="F20" s="174"/>
      <c r="G20" s="174"/>
      <c r="H20" s="174"/>
      <c r="I20" s="174"/>
      <c r="J20" s="174"/>
      <c r="K20" s="174"/>
      <c r="L20" s="174"/>
      <c r="M20" s="174"/>
      <c r="N20" s="174"/>
      <c r="O20" s="174"/>
      <c r="P20" s="174"/>
      <c r="Q20" s="174"/>
      <c r="R20" s="174"/>
      <c r="S20" s="174"/>
      <c r="T20" s="174"/>
      <c r="U20" s="177"/>
    </row>
    <row r="21" spans="1:21" ht="15" customHeight="1" x14ac:dyDescent="0.15">
      <c r="A21" s="173"/>
      <c r="B21" s="174"/>
      <c r="C21" s="174"/>
      <c r="D21" s="174"/>
      <c r="E21" s="174"/>
      <c r="F21" s="174"/>
      <c r="G21" s="174"/>
      <c r="H21" s="174"/>
      <c r="I21" s="174"/>
      <c r="J21" s="174"/>
      <c r="K21" s="174"/>
      <c r="L21" s="174"/>
      <c r="M21" s="174"/>
      <c r="N21" s="174"/>
      <c r="O21" s="174"/>
      <c r="P21" s="174"/>
      <c r="Q21" s="174"/>
      <c r="R21" s="174"/>
      <c r="S21" s="174"/>
      <c r="T21" s="174"/>
      <c r="U21" s="177"/>
    </row>
    <row r="22" spans="1:21" ht="15" customHeight="1" x14ac:dyDescent="0.15">
      <c r="A22" s="173"/>
      <c r="B22" s="174"/>
      <c r="C22" s="174"/>
      <c r="D22" s="174"/>
      <c r="E22" s="174"/>
      <c r="F22" s="174"/>
      <c r="G22" s="174"/>
      <c r="H22" s="174"/>
      <c r="I22" s="174"/>
      <c r="J22" s="174"/>
      <c r="K22" s="174"/>
      <c r="L22" s="174"/>
      <c r="M22" s="174"/>
      <c r="N22" s="174"/>
      <c r="O22" s="174"/>
      <c r="P22" s="174"/>
      <c r="Q22" s="174"/>
      <c r="R22" s="174"/>
      <c r="S22" s="174"/>
      <c r="T22" s="174"/>
      <c r="U22" s="177"/>
    </row>
    <row r="23" spans="1:21" ht="15" customHeight="1" x14ac:dyDescent="0.15">
      <c r="A23" s="173"/>
      <c r="B23" s="174"/>
      <c r="C23" s="174"/>
      <c r="D23" s="174"/>
      <c r="E23" s="174"/>
      <c r="F23" s="174"/>
      <c r="G23" s="174"/>
      <c r="H23" s="174"/>
      <c r="I23" s="174"/>
      <c r="J23" s="174"/>
      <c r="K23" s="174"/>
      <c r="L23" s="174"/>
      <c r="M23" s="174"/>
      <c r="N23" s="174"/>
      <c r="O23" s="174"/>
      <c r="P23" s="174"/>
      <c r="Q23" s="174"/>
      <c r="R23" s="174"/>
      <c r="S23" s="174"/>
      <c r="T23" s="174"/>
      <c r="U23" s="177"/>
    </row>
    <row r="24" spans="1:21" ht="15" customHeight="1" x14ac:dyDescent="0.15">
      <c r="A24" s="173"/>
      <c r="B24" s="174"/>
      <c r="C24" s="174"/>
      <c r="D24" s="174"/>
      <c r="E24" s="174"/>
      <c r="F24" s="174"/>
      <c r="G24" s="174"/>
      <c r="H24" s="174"/>
      <c r="I24" s="174"/>
      <c r="J24" s="174"/>
      <c r="K24" s="174"/>
      <c r="L24" s="174"/>
      <c r="M24" s="174"/>
      <c r="N24" s="174"/>
      <c r="O24" s="174"/>
      <c r="P24" s="174"/>
      <c r="Q24" s="174"/>
      <c r="R24" s="174"/>
      <c r="S24" s="174"/>
      <c r="T24" s="174"/>
      <c r="U24" s="177"/>
    </row>
    <row r="25" spans="1:21" ht="15" customHeight="1" x14ac:dyDescent="0.15">
      <c r="A25" s="173"/>
      <c r="B25" s="174"/>
      <c r="C25" s="174"/>
      <c r="D25" s="174"/>
      <c r="E25" s="174"/>
      <c r="F25" s="174"/>
      <c r="G25" s="174"/>
      <c r="H25" s="174"/>
      <c r="I25" s="174"/>
      <c r="J25" s="174"/>
      <c r="K25" s="174"/>
      <c r="L25" s="174"/>
      <c r="M25" s="174"/>
      <c r="N25" s="174"/>
      <c r="O25" s="174"/>
      <c r="P25" s="174"/>
      <c r="Q25" s="174"/>
      <c r="R25" s="174"/>
      <c r="S25" s="174"/>
      <c r="T25" s="174"/>
      <c r="U25" s="177"/>
    </row>
    <row r="26" spans="1:21" ht="15" customHeight="1" x14ac:dyDescent="0.15">
      <c r="A26" s="173"/>
      <c r="B26" s="174"/>
      <c r="C26" s="174"/>
      <c r="D26" s="174"/>
      <c r="E26" s="174"/>
      <c r="F26" s="174"/>
      <c r="G26" s="174"/>
      <c r="H26" s="174"/>
      <c r="I26" s="174"/>
      <c r="J26" s="174"/>
      <c r="K26" s="174"/>
      <c r="L26" s="174"/>
      <c r="M26" s="174"/>
      <c r="N26" s="174"/>
      <c r="O26" s="174"/>
      <c r="P26" s="174"/>
      <c r="Q26" s="174"/>
      <c r="R26" s="174"/>
      <c r="S26" s="174"/>
      <c r="T26" s="174"/>
      <c r="U26" s="177"/>
    </row>
    <row r="27" spans="1:21" ht="15" customHeight="1" x14ac:dyDescent="0.15">
      <c r="A27" s="173"/>
      <c r="B27" s="174"/>
      <c r="C27" s="174"/>
      <c r="D27" s="174"/>
      <c r="E27" s="174"/>
      <c r="F27" s="174"/>
      <c r="G27" s="174"/>
      <c r="H27" s="174"/>
      <c r="I27" s="174"/>
      <c r="J27" s="174"/>
      <c r="K27" s="174"/>
      <c r="L27" s="174"/>
      <c r="M27" s="174"/>
      <c r="N27" s="174"/>
      <c r="O27" s="174"/>
      <c r="P27" s="174"/>
      <c r="Q27" s="174"/>
      <c r="R27" s="174"/>
      <c r="S27" s="174"/>
      <c r="T27" s="174"/>
      <c r="U27" s="177"/>
    </row>
    <row r="28" spans="1:21" ht="15" customHeight="1" x14ac:dyDescent="0.15">
      <c r="A28" s="173"/>
      <c r="B28" s="174"/>
      <c r="C28" s="174"/>
      <c r="D28" s="174"/>
      <c r="E28" s="174"/>
      <c r="F28" s="174"/>
      <c r="G28" s="174"/>
      <c r="H28" s="174"/>
      <c r="I28" s="174"/>
      <c r="J28" s="174"/>
      <c r="K28" s="174"/>
      <c r="L28" s="174"/>
      <c r="M28" s="174"/>
      <c r="N28" s="174"/>
      <c r="O28" s="174"/>
      <c r="P28" s="174"/>
      <c r="Q28" s="174"/>
      <c r="R28" s="174"/>
      <c r="S28" s="174"/>
      <c r="T28" s="174"/>
      <c r="U28" s="177"/>
    </row>
    <row r="29" spans="1:21" ht="15" customHeight="1" x14ac:dyDescent="0.15">
      <c r="A29" s="173"/>
      <c r="B29" s="174"/>
      <c r="C29" s="174"/>
      <c r="D29" s="174"/>
      <c r="E29" s="174"/>
      <c r="F29" s="174"/>
      <c r="G29" s="174"/>
      <c r="H29" s="174"/>
      <c r="I29" s="174"/>
      <c r="J29" s="174"/>
      <c r="K29" s="174"/>
      <c r="L29" s="174"/>
      <c r="M29" s="174"/>
      <c r="N29" s="174"/>
      <c r="O29" s="174"/>
      <c r="P29" s="174"/>
      <c r="Q29" s="174"/>
      <c r="R29" s="174"/>
      <c r="S29" s="174"/>
      <c r="T29" s="174"/>
      <c r="U29" s="177"/>
    </row>
    <row r="30" spans="1:21" ht="15" customHeight="1" x14ac:dyDescent="0.15">
      <c r="A30" s="173"/>
      <c r="B30" s="174"/>
      <c r="C30" s="174"/>
      <c r="D30" s="174"/>
      <c r="E30" s="174"/>
      <c r="F30" s="174"/>
      <c r="G30" s="174"/>
      <c r="H30" s="174"/>
      <c r="I30" s="174"/>
      <c r="J30" s="174"/>
      <c r="K30" s="174"/>
      <c r="L30" s="174"/>
      <c r="M30" s="174"/>
      <c r="N30" s="174"/>
      <c r="O30" s="174"/>
      <c r="P30" s="174"/>
      <c r="Q30" s="174"/>
      <c r="R30" s="174"/>
      <c r="S30" s="174"/>
      <c r="T30" s="174"/>
      <c r="U30" s="177"/>
    </row>
    <row r="31" spans="1:21" ht="15" customHeight="1" x14ac:dyDescent="0.15">
      <c r="A31" s="173"/>
      <c r="B31" s="174"/>
      <c r="C31" s="174"/>
      <c r="D31" s="174"/>
      <c r="E31" s="174"/>
      <c r="F31" s="174"/>
      <c r="G31" s="174"/>
      <c r="H31" s="174"/>
      <c r="I31" s="174"/>
      <c r="J31" s="174"/>
      <c r="K31" s="174"/>
      <c r="L31" s="174"/>
      <c r="M31" s="174"/>
      <c r="N31" s="174"/>
      <c r="O31" s="174"/>
      <c r="P31" s="174"/>
      <c r="Q31" s="174"/>
      <c r="R31" s="174"/>
      <c r="S31" s="174"/>
      <c r="T31" s="174"/>
      <c r="U31" s="177"/>
    </row>
    <row r="32" spans="1:21" ht="15" customHeight="1" x14ac:dyDescent="0.15">
      <c r="A32" s="173"/>
      <c r="B32" s="174"/>
      <c r="C32" s="174"/>
      <c r="D32" s="174"/>
      <c r="E32" s="174"/>
      <c r="F32" s="174"/>
      <c r="G32" s="174"/>
      <c r="H32" s="174"/>
      <c r="I32" s="174"/>
      <c r="J32" s="174"/>
      <c r="K32" s="174"/>
      <c r="L32" s="174"/>
      <c r="M32" s="174"/>
      <c r="N32" s="174"/>
      <c r="O32" s="174"/>
      <c r="P32" s="174"/>
      <c r="Q32" s="174"/>
      <c r="R32" s="174"/>
      <c r="S32" s="174"/>
      <c r="T32" s="174"/>
      <c r="U32" s="177"/>
    </row>
    <row r="33" spans="1:21" ht="15" customHeight="1" x14ac:dyDescent="0.15">
      <c r="A33" s="173"/>
      <c r="B33" s="174"/>
      <c r="C33" s="174"/>
      <c r="D33" s="174"/>
      <c r="E33" s="174"/>
      <c r="F33" s="174"/>
      <c r="G33" s="174"/>
      <c r="H33" s="174"/>
      <c r="I33" s="174"/>
      <c r="J33" s="174"/>
      <c r="K33" s="174"/>
      <c r="L33" s="174"/>
      <c r="M33" s="174"/>
      <c r="N33" s="174"/>
      <c r="O33" s="174"/>
      <c r="P33" s="174"/>
      <c r="Q33" s="174"/>
      <c r="R33" s="174"/>
      <c r="S33" s="174"/>
      <c r="T33" s="174"/>
      <c r="U33" s="177"/>
    </row>
    <row r="34" spans="1:21" ht="15" customHeight="1" x14ac:dyDescent="0.15">
      <c r="A34" s="173"/>
      <c r="B34" s="174"/>
      <c r="C34" s="174"/>
      <c r="D34" s="174"/>
      <c r="E34" s="174"/>
      <c r="F34" s="174"/>
      <c r="G34" s="174"/>
      <c r="H34" s="174"/>
      <c r="I34" s="174"/>
      <c r="J34" s="174"/>
      <c r="K34" s="174"/>
      <c r="L34" s="174"/>
      <c r="M34" s="174"/>
      <c r="N34" s="174"/>
      <c r="O34" s="174"/>
      <c r="P34" s="174"/>
      <c r="Q34" s="174"/>
      <c r="R34" s="174"/>
      <c r="S34" s="174"/>
      <c r="T34" s="174"/>
      <c r="U34" s="177"/>
    </row>
    <row r="35" spans="1:21" ht="15" customHeight="1" x14ac:dyDescent="0.15">
      <c r="A35" s="173"/>
      <c r="B35" s="174"/>
      <c r="C35" s="174"/>
      <c r="D35" s="174"/>
      <c r="E35" s="174"/>
      <c r="F35" s="174"/>
      <c r="G35" s="174"/>
      <c r="H35" s="174"/>
      <c r="I35" s="174"/>
      <c r="J35" s="174"/>
      <c r="K35" s="174"/>
      <c r="L35" s="174"/>
      <c r="M35" s="174"/>
      <c r="N35" s="174"/>
      <c r="O35" s="174"/>
      <c r="P35" s="174"/>
      <c r="Q35" s="174"/>
      <c r="R35" s="174"/>
      <c r="S35" s="174"/>
      <c r="T35" s="174"/>
      <c r="U35" s="177"/>
    </row>
    <row r="36" spans="1:21" ht="15" customHeight="1" x14ac:dyDescent="0.15">
      <c r="A36" s="173"/>
      <c r="B36" s="174"/>
      <c r="C36" s="174"/>
      <c r="D36" s="174"/>
      <c r="E36" s="174"/>
      <c r="F36" s="174"/>
      <c r="G36" s="174"/>
      <c r="H36" s="174"/>
      <c r="I36" s="174"/>
      <c r="J36" s="174"/>
      <c r="K36" s="174"/>
      <c r="L36" s="174"/>
      <c r="M36" s="174"/>
      <c r="N36" s="174"/>
      <c r="O36" s="174"/>
      <c r="P36" s="174"/>
      <c r="Q36" s="174"/>
      <c r="R36" s="174"/>
      <c r="S36" s="174"/>
      <c r="T36" s="174"/>
      <c r="U36" s="177"/>
    </row>
    <row r="37" spans="1:21" ht="15" customHeight="1" x14ac:dyDescent="0.15">
      <c r="A37" s="173"/>
      <c r="B37" s="174"/>
      <c r="C37" s="174"/>
      <c r="D37" s="174"/>
      <c r="E37" s="174"/>
      <c r="F37" s="174"/>
      <c r="G37" s="174"/>
      <c r="H37" s="174"/>
      <c r="I37" s="174"/>
      <c r="J37" s="174"/>
      <c r="K37" s="174"/>
      <c r="L37" s="174"/>
      <c r="M37" s="174"/>
      <c r="N37" s="174"/>
      <c r="O37" s="174"/>
      <c r="P37" s="174"/>
      <c r="Q37" s="174"/>
      <c r="R37" s="174"/>
      <c r="S37" s="174"/>
      <c r="T37" s="174"/>
      <c r="U37" s="177"/>
    </row>
    <row r="38" spans="1:21" ht="15" customHeight="1" x14ac:dyDescent="0.15">
      <c r="A38" s="173"/>
      <c r="B38" s="174"/>
      <c r="C38" s="174"/>
      <c r="D38" s="174"/>
      <c r="E38" s="174"/>
      <c r="F38" s="174"/>
      <c r="G38" s="174"/>
      <c r="H38" s="174"/>
      <c r="I38" s="174"/>
      <c r="J38" s="174"/>
      <c r="K38" s="174"/>
      <c r="L38" s="174"/>
      <c r="M38" s="174"/>
      <c r="N38" s="174"/>
      <c r="O38" s="174"/>
      <c r="P38" s="174"/>
      <c r="Q38" s="174"/>
      <c r="R38" s="174"/>
      <c r="S38" s="174"/>
      <c r="T38" s="174"/>
      <c r="U38" s="177"/>
    </row>
    <row r="39" spans="1:21" ht="15" customHeight="1" x14ac:dyDescent="0.15">
      <c r="A39" s="173"/>
      <c r="B39" s="174"/>
      <c r="C39" s="174"/>
      <c r="D39" s="174"/>
      <c r="E39" s="174"/>
      <c r="F39" s="174"/>
      <c r="G39" s="174"/>
      <c r="H39" s="174"/>
      <c r="I39" s="174"/>
      <c r="J39" s="174"/>
      <c r="K39" s="174"/>
      <c r="L39" s="174"/>
      <c r="M39" s="174"/>
      <c r="N39" s="174"/>
      <c r="O39" s="174"/>
      <c r="P39" s="174"/>
      <c r="Q39" s="174"/>
      <c r="R39" s="174"/>
      <c r="S39" s="174"/>
      <c r="T39" s="174"/>
      <c r="U39" s="177"/>
    </row>
    <row r="40" spans="1:21" ht="15" customHeight="1" x14ac:dyDescent="0.15">
      <c r="A40" s="173"/>
      <c r="B40" s="174"/>
      <c r="C40" s="174"/>
      <c r="D40" s="174"/>
      <c r="E40" s="174"/>
      <c r="F40" s="174"/>
      <c r="G40" s="174"/>
      <c r="H40" s="174"/>
      <c r="I40" s="174"/>
      <c r="J40" s="174"/>
      <c r="K40" s="174"/>
      <c r="L40" s="174"/>
      <c r="M40" s="174"/>
      <c r="N40" s="174"/>
      <c r="O40" s="174"/>
      <c r="P40" s="174"/>
      <c r="Q40" s="174"/>
      <c r="R40" s="174"/>
      <c r="S40" s="174"/>
      <c r="T40" s="174"/>
      <c r="U40" s="177"/>
    </row>
    <row r="41" spans="1:21" ht="15" customHeight="1" x14ac:dyDescent="0.15">
      <c r="A41" s="173"/>
      <c r="B41" s="174"/>
      <c r="C41" s="174"/>
      <c r="D41" s="174"/>
      <c r="E41" s="174"/>
      <c r="F41" s="174"/>
      <c r="G41" s="174"/>
      <c r="H41" s="174"/>
      <c r="I41" s="174"/>
      <c r="J41" s="174"/>
      <c r="K41" s="174"/>
      <c r="L41" s="174"/>
      <c r="M41" s="174"/>
      <c r="N41" s="174"/>
      <c r="O41" s="174"/>
      <c r="P41" s="174"/>
      <c r="Q41" s="174"/>
      <c r="R41" s="174"/>
      <c r="S41" s="174"/>
      <c r="T41" s="174"/>
      <c r="U41" s="177"/>
    </row>
    <row r="42" spans="1:21" ht="15" customHeight="1" x14ac:dyDescent="0.15">
      <c r="A42" s="173"/>
      <c r="B42" s="174"/>
      <c r="C42" s="174"/>
      <c r="D42" s="174"/>
      <c r="E42" s="174"/>
      <c r="F42" s="174"/>
      <c r="G42" s="174"/>
      <c r="H42" s="174"/>
      <c r="I42" s="174"/>
      <c r="J42" s="174"/>
      <c r="K42" s="174"/>
      <c r="L42" s="174"/>
      <c r="M42" s="174"/>
      <c r="N42" s="174"/>
      <c r="O42" s="174"/>
      <c r="P42" s="174"/>
      <c r="Q42" s="174"/>
      <c r="R42" s="174"/>
      <c r="S42" s="174"/>
      <c r="T42" s="174"/>
      <c r="U42" s="177"/>
    </row>
    <row r="43" spans="1:21" ht="15" customHeight="1" x14ac:dyDescent="0.15">
      <c r="A43" s="173"/>
      <c r="B43" s="174"/>
      <c r="C43" s="174"/>
      <c r="D43" s="174"/>
      <c r="E43" s="174"/>
      <c r="F43" s="174"/>
      <c r="G43" s="174"/>
      <c r="H43" s="174"/>
      <c r="I43" s="174"/>
      <c r="J43" s="174"/>
      <c r="K43" s="174"/>
      <c r="L43" s="174"/>
      <c r="M43" s="174"/>
      <c r="N43" s="174"/>
      <c r="O43" s="174"/>
      <c r="P43" s="174"/>
      <c r="Q43" s="174"/>
      <c r="R43" s="174"/>
      <c r="S43" s="174"/>
      <c r="T43" s="174"/>
      <c r="U43" s="177"/>
    </row>
    <row r="44" spans="1:21" ht="15" customHeight="1" x14ac:dyDescent="0.15">
      <c r="A44" s="173"/>
      <c r="B44" s="174"/>
      <c r="C44" s="174"/>
      <c r="D44" s="174"/>
      <c r="E44" s="174"/>
      <c r="F44" s="174"/>
      <c r="G44" s="174"/>
      <c r="H44" s="174"/>
      <c r="I44" s="174"/>
      <c r="J44" s="174"/>
      <c r="K44" s="174"/>
      <c r="L44" s="174"/>
      <c r="M44" s="174"/>
      <c r="N44" s="174"/>
      <c r="O44" s="174"/>
      <c r="P44" s="174"/>
      <c r="Q44" s="174"/>
      <c r="R44" s="174"/>
      <c r="S44" s="174"/>
      <c r="T44" s="174"/>
      <c r="U44" s="177"/>
    </row>
    <row r="45" spans="1:21" ht="15" customHeight="1" x14ac:dyDescent="0.15">
      <c r="A45" s="173"/>
      <c r="B45" s="174"/>
      <c r="C45" s="174"/>
      <c r="D45" s="174"/>
      <c r="E45" s="174"/>
      <c r="F45" s="174"/>
      <c r="G45" s="174"/>
      <c r="H45" s="174"/>
      <c r="I45" s="174"/>
      <c r="J45" s="174"/>
      <c r="K45" s="174"/>
      <c r="L45" s="174"/>
      <c r="M45" s="174"/>
      <c r="N45" s="174"/>
      <c r="O45" s="174"/>
      <c r="P45" s="174"/>
      <c r="Q45" s="174"/>
      <c r="R45" s="174"/>
      <c r="S45" s="174"/>
      <c r="T45" s="174"/>
      <c r="U45" s="177"/>
    </row>
    <row r="46" spans="1:21" ht="15" customHeight="1" x14ac:dyDescent="0.15">
      <c r="A46" s="173"/>
      <c r="B46" s="174"/>
      <c r="C46" s="174"/>
      <c r="D46" s="174"/>
      <c r="E46" s="174"/>
      <c r="F46" s="174"/>
      <c r="G46" s="174"/>
      <c r="H46" s="174"/>
      <c r="I46" s="174"/>
      <c r="J46" s="174"/>
      <c r="K46" s="174"/>
      <c r="L46" s="174"/>
      <c r="M46" s="174"/>
      <c r="N46" s="174"/>
      <c r="O46" s="174"/>
      <c r="P46" s="174"/>
      <c r="Q46" s="174"/>
      <c r="R46" s="174"/>
      <c r="S46" s="174"/>
      <c r="T46" s="174"/>
      <c r="U46" s="177"/>
    </row>
    <row r="47" spans="1:21" ht="15" customHeight="1" x14ac:dyDescent="0.15">
      <c r="A47" s="173"/>
      <c r="B47" s="174"/>
      <c r="C47" s="174"/>
      <c r="D47" s="174"/>
      <c r="E47" s="174"/>
      <c r="F47" s="174"/>
      <c r="G47" s="174"/>
      <c r="H47" s="174"/>
      <c r="I47" s="174"/>
      <c r="J47" s="174"/>
      <c r="K47" s="174"/>
      <c r="L47" s="174"/>
      <c r="M47" s="174"/>
      <c r="N47" s="174"/>
      <c r="O47" s="174"/>
      <c r="P47" s="174"/>
      <c r="Q47" s="174"/>
      <c r="R47" s="174"/>
      <c r="S47" s="174"/>
      <c r="T47" s="174"/>
      <c r="U47" s="177"/>
    </row>
    <row r="48" spans="1:21" ht="15" customHeight="1" x14ac:dyDescent="0.15">
      <c r="A48" s="173"/>
      <c r="B48" s="174"/>
      <c r="C48" s="174"/>
      <c r="D48" s="174"/>
      <c r="E48" s="174"/>
      <c r="F48" s="174"/>
      <c r="G48" s="174"/>
      <c r="H48" s="174"/>
      <c r="I48" s="174"/>
      <c r="J48" s="174"/>
      <c r="K48" s="174"/>
      <c r="L48" s="174"/>
      <c r="M48" s="174"/>
      <c r="N48" s="174"/>
      <c r="O48" s="174"/>
      <c r="P48" s="174"/>
      <c r="Q48" s="174"/>
      <c r="R48" s="174"/>
      <c r="S48" s="174"/>
      <c r="T48" s="174"/>
      <c r="U48" s="177"/>
    </row>
    <row r="49" spans="1:21" ht="15" customHeight="1" x14ac:dyDescent="0.15">
      <c r="A49" s="173"/>
      <c r="B49" s="174"/>
      <c r="C49" s="174"/>
      <c r="D49" s="174"/>
      <c r="E49" s="174"/>
      <c r="F49" s="174"/>
      <c r="G49" s="174"/>
      <c r="H49" s="174"/>
      <c r="I49" s="174"/>
      <c r="J49" s="174"/>
      <c r="K49" s="174"/>
      <c r="L49" s="174"/>
      <c r="M49" s="174"/>
      <c r="N49" s="174"/>
      <c r="O49" s="174"/>
      <c r="P49" s="174"/>
      <c r="Q49" s="174"/>
      <c r="R49" s="174"/>
      <c r="S49" s="174"/>
      <c r="T49" s="174"/>
      <c r="U49" s="177"/>
    </row>
    <row r="50" spans="1:21" ht="15" customHeight="1" x14ac:dyDescent="0.15">
      <c r="A50" s="173"/>
      <c r="B50" s="174"/>
      <c r="C50" s="174"/>
      <c r="D50" s="174"/>
      <c r="E50" s="174"/>
      <c r="F50" s="174"/>
      <c r="G50" s="174"/>
      <c r="H50" s="174"/>
      <c r="I50" s="174"/>
      <c r="J50" s="174"/>
      <c r="K50" s="174"/>
      <c r="L50" s="174"/>
      <c r="M50" s="174"/>
      <c r="N50" s="174"/>
      <c r="O50" s="174"/>
      <c r="P50" s="174"/>
      <c r="Q50" s="174"/>
      <c r="R50" s="174"/>
      <c r="S50" s="174"/>
      <c r="T50" s="174"/>
      <c r="U50" s="177"/>
    </row>
    <row r="51" spans="1:21" ht="15" customHeight="1" x14ac:dyDescent="0.15">
      <c r="A51" s="173"/>
      <c r="B51" s="174"/>
      <c r="C51" s="174"/>
      <c r="D51" s="174"/>
      <c r="E51" s="174"/>
      <c r="F51" s="174"/>
      <c r="G51" s="174"/>
      <c r="H51" s="174"/>
      <c r="I51" s="174"/>
      <c r="J51" s="174"/>
      <c r="K51" s="174"/>
      <c r="L51" s="174"/>
      <c r="M51" s="174"/>
      <c r="N51" s="174"/>
      <c r="O51" s="174"/>
      <c r="P51" s="174"/>
      <c r="Q51" s="174"/>
      <c r="R51" s="174"/>
      <c r="S51" s="174"/>
      <c r="T51" s="174"/>
      <c r="U51" s="177"/>
    </row>
    <row r="52" spans="1:21" ht="15" customHeight="1" x14ac:dyDescent="0.15">
      <c r="A52" s="173"/>
      <c r="B52" s="174"/>
      <c r="C52" s="174"/>
      <c r="D52" s="174"/>
      <c r="E52" s="174"/>
      <c r="F52" s="174"/>
      <c r="G52" s="174"/>
      <c r="H52" s="174"/>
      <c r="I52" s="174"/>
      <c r="J52" s="174"/>
      <c r="K52" s="174"/>
      <c r="L52" s="174"/>
      <c r="M52" s="174"/>
      <c r="N52" s="174"/>
      <c r="O52" s="174"/>
      <c r="P52" s="174"/>
      <c r="Q52" s="174"/>
      <c r="R52" s="174"/>
      <c r="S52" s="174"/>
      <c r="T52" s="174"/>
      <c r="U52" s="177"/>
    </row>
    <row r="53" spans="1:21" ht="15" customHeight="1" x14ac:dyDescent="0.15">
      <c r="A53" s="173"/>
      <c r="B53" s="174"/>
      <c r="C53" s="174"/>
      <c r="D53" s="174"/>
      <c r="E53" s="174"/>
      <c r="F53" s="174"/>
      <c r="G53" s="174"/>
      <c r="H53" s="174"/>
      <c r="I53" s="174"/>
      <c r="J53" s="174"/>
      <c r="K53" s="174"/>
      <c r="L53" s="174"/>
      <c r="M53" s="174"/>
      <c r="N53" s="174"/>
      <c r="O53" s="174"/>
      <c r="P53" s="174"/>
      <c r="Q53" s="174"/>
      <c r="R53" s="174"/>
      <c r="S53" s="174"/>
      <c r="T53" s="174"/>
      <c r="U53" s="177"/>
    </row>
    <row r="54" spans="1:21" ht="15" customHeight="1" x14ac:dyDescent="0.15">
      <c r="A54" s="173"/>
      <c r="B54" s="174"/>
      <c r="C54" s="174"/>
      <c r="D54" s="174"/>
      <c r="E54" s="174"/>
      <c r="F54" s="174"/>
      <c r="G54" s="174"/>
      <c r="H54" s="174"/>
      <c r="I54" s="174"/>
      <c r="J54" s="174"/>
      <c r="K54" s="174"/>
      <c r="L54" s="174"/>
      <c r="M54" s="174"/>
      <c r="N54" s="174"/>
      <c r="O54" s="174"/>
      <c r="P54" s="174"/>
      <c r="Q54" s="174"/>
      <c r="R54" s="174"/>
      <c r="S54" s="174"/>
      <c r="T54" s="174"/>
      <c r="U54" s="177"/>
    </row>
    <row r="55" spans="1:21" ht="15" customHeight="1" x14ac:dyDescent="0.15">
      <c r="A55" s="173"/>
      <c r="B55" s="174"/>
      <c r="C55" s="174"/>
      <c r="D55" s="174"/>
      <c r="E55" s="174"/>
      <c r="F55" s="174"/>
      <c r="G55" s="174"/>
      <c r="H55" s="174"/>
      <c r="I55" s="174"/>
      <c r="J55" s="174"/>
      <c r="K55" s="174"/>
      <c r="L55" s="174"/>
      <c r="M55" s="174"/>
      <c r="N55" s="174"/>
      <c r="O55" s="174"/>
      <c r="P55" s="174"/>
      <c r="Q55" s="174"/>
      <c r="R55" s="174"/>
      <c r="S55" s="174"/>
      <c r="T55" s="174"/>
      <c r="U55" s="177"/>
    </row>
    <row r="56" spans="1:21" ht="15" customHeight="1" x14ac:dyDescent="0.15">
      <c r="A56" s="173"/>
      <c r="B56" s="174"/>
      <c r="C56" s="174"/>
      <c r="D56" s="174"/>
      <c r="E56" s="174"/>
      <c r="F56" s="174"/>
      <c r="G56" s="174"/>
      <c r="H56" s="174"/>
      <c r="I56" s="174"/>
      <c r="J56" s="174"/>
      <c r="K56" s="174"/>
      <c r="L56" s="174"/>
      <c r="M56" s="174"/>
      <c r="N56" s="174"/>
      <c r="O56" s="174"/>
      <c r="P56" s="174"/>
      <c r="Q56" s="174"/>
      <c r="R56" s="174"/>
      <c r="S56" s="174"/>
      <c r="T56" s="174"/>
      <c r="U56" s="177"/>
    </row>
    <row r="57" spans="1:21" ht="15" customHeight="1" x14ac:dyDescent="0.15">
      <c r="A57" s="173"/>
      <c r="B57" s="174"/>
      <c r="C57" s="174"/>
      <c r="D57" s="174"/>
      <c r="E57" s="174"/>
      <c r="F57" s="174"/>
      <c r="G57" s="174"/>
      <c r="H57" s="174"/>
      <c r="I57" s="174"/>
      <c r="J57" s="174"/>
      <c r="K57" s="174"/>
      <c r="L57" s="174"/>
      <c r="M57" s="174"/>
      <c r="N57" s="174"/>
      <c r="O57" s="174"/>
      <c r="P57" s="174"/>
      <c r="Q57" s="174"/>
      <c r="R57" s="174"/>
      <c r="S57" s="174"/>
      <c r="T57" s="174"/>
      <c r="U57" s="177"/>
    </row>
    <row r="58" spans="1:21" ht="15" customHeight="1" x14ac:dyDescent="0.15">
      <c r="A58" s="173"/>
      <c r="B58" s="174"/>
      <c r="C58" s="174"/>
      <c r="D58" s="174"/>
      <c r="E58" s="174"/>
      <c r="F58" s="174"/>
      <c r="G58" s="174"/>
      <c r="H58" s="174"/>
      <c r="I58" s="174"/>
      <c r="J58" s="174"/>
      <c r="K58" s="174"/>
      <c r="L58" s="174"/>
      <c r="M58" s="174"/>
      <c r="N58" s="174"/>
      <c r="O58" s="174"/>
      <c r="P58" s="174"/>
      <c r="Q58" s="174"/>
      <c r="R58" s="174"/>
      <c r="S58" s="174"/>
      <c r="T58" s="174"/>
      <c r="U58" s="177"/>
    </row>
    <row r="59" spans="1:21" ht="15" customHeight="1" x14ac:dyDescent="0.15">
      <c r="A59" s="173"/>
      <c r="B59" s="174"/>
      <c r="C59" s="174"/>
      <c r="D59" s="174"/>
      <c r="E59" s="174"/>
      <c r="F59" s="174"/>
      <c r="G59" s="174"/>
      <c r="H59" s="174"/>
      <c r="I59" s="174"/>
      <c r="J59" s="174"/>
      <c r="K59" s="174"/>
      <c r="L59" s="174"/>
      <c r="M59" s="174"/>
      <c r="N59" s="174"/>
      <c r="O59" s="174"/>
      <c r="P59" s="174"/>
      <c r="Q59" s="174"/>
      <c r="R59" s="174"/>
      <c r="S59" s="174"/>
      <c r="T59" s="174"/>
      <c r="U59" s="177"/>
    </row>
    <row r="60" spans="1:21" ht="15" customHeight="1" x14ac:dyDescent="0.15">
      <c r="A60" s="173"/>
      <c r="B60" s="174"/>
      <c r="C60" s="174"/>
      <c r="D60" s="174"/>
      <c r="E60" s="174"/>
      <c r="F60" s="174"/>
      <c r="G60" s="174"/>
      <c r="H60" s="174"/>
      <c r="I60" s="174"/>
      <c r="J60" s="174"/>
      <c r="K60" s="174"/>
      <c r="L60" s="174"/>
      <c r="M60" s="174"/>
      <c r="N60" s="174"/>
      <c r="O60" s="174"/>
      <c r="P60" s="174"/>
      <c r="Q60" s="174"/>
      <c r="R60" s="174"/>
      <c r="S60" s="174"/>
      <c r="T60" s="174"/>
      <c r="U60" s="177"/>
    </row>
    <row r="61" spans="1:21" ht="15" customHeight="1" x14ac:dyDescent="0.15">
      <c r="A61" s="173"/>
      <c r="B61" s="174"/>
      <c r="C61" s="174"/>
      <c r="D61" s="174"/>
      <c r="E61" s="174"/>
      <c r="F61" s="174"/>
      <c r="G61" s="174"/>
      <c r="H61" s="174"/>
      <c r="I61" s="174"/>
      <c r="J61" s="174"/>
      <c r="K61" s="174"/>
      <c r="L61" s="174"/>
      <c r="M61" s="174"/>
      <c r="N61" s="174"/>
      <c r="O61" s="174"/>
      <c r="P61" s="174"/>
      <c r="Q61" s="174"/>
      <c r="R61" s="174"/>
      <c r="S61" s="174"/>
      <c r="T61" s="174"/>
      <c r="U61" s="177"/>
    </row>
    <row r="62" spans="1:21" ht="15" customHeight="1" x14ac:dyDescent="0.15">
      <c r="A62" s="173"/>
      <c r="B62" s="174"/>
      <c r="C62" s="174"/>
      <c r="D62" s="174"/>
      <c r="E62" s="174"/>
      <c r="F62" s="174"/>
      <c r="G62" s="174"/>
      <c r="H62" s="174"/>
      <c r="I62" s="174"/>
      <c r="J62" s="174"/>
      <c r="K62" s="174"/>
      <c r="L62" s="174"/>
      <c r="M62" s="174"/>
      <c r="N62" s="174"/>
      <c r="O62" s="174"/>
      <c r="P62" s="174"/>
      <c r="Q62" s="174"/>
      <c r="R62" s="174"/>
      <c r="S62" s="174"/>
      <c r="T62" s="174"/>
      <c r="U62" s="177"/>
    </row>
    <row r="63" spans="1:21" ht="15" customHeight="1" x14ac:dyDescent="0.15">
      <c r="A63" s="173"/>
      <c r="B63" s="174"/>
      <c r="C63" s="174"/>
      <c r="D63" s="174"/>
      <c r="E63" s="174"/>
      <c r="F63" s="174"/>
      <c r="G63" s="174"/>
      <c r="H63" s="174"/>
      <c r="I63" s="174"/>
      <c r="J63" s="174"/>
      <c r="K63" s="174"/>
      <c r="L63" s="174"/>
      <c r="M63" s="174"/>
      <c r="N63" s="174"/>
      <c r="O63" s="174"/>
      <c r="P63" s="174"/>
      <c r="Q63" s="174"/>
      <c r="R63" s="174"/>
      <c r="S63" s="174"/>
      <c r="T63" s="174"/>
      <c r="U63" s="177"/>
    </row>
    <row r="64" spans="1:21" ht="15" customHeight="1" x14ac:dyDescent="0.15">
      <c r="A64" s="173"/>
      <c r="B64" s="174"/>
      <c r="C64" s="174"/>
      <c r="D64" s="174"/>
      <c r="E64" s="174"/>
      <c r="F64" s="174"/>
      <c r="G64" s="174"/>
      <c r="H64" s="174"/>
      <c r="I64" s="174"/>
      <c r="J64" s="174"/>
      <c r="K64" s="174"/>
      <c r="L64" s="174"/>
      <c r="M64" s="174"/>
      <c r="N64" s="174"/>
      <c r="O64" s="174"/>
      <c r="P64" s="174"/>
      <c r="Q64" s="174"/>
      <c r="R64" s="174"/>
      <c r="S64" s="174"/>
      <c r="T64" s="174"/>
      <c r="U64" s="177"/>
    </row>
    <row r="65" spans="1:21" ht="15" customHeight="1" x14ac:dyDescent="0.15">
      <c r="A65" s="173"/>
      <c r="B65" s="174"/>
      <c r="C65" s="174"/>
      <c r="D65" s="174"/>
      <c r="E65" s="174"/>
      <c r="F65" s="174"/>
      <c r="G65" s="174"/>
      <c r="H65" s="174"/>
      <c r="I65" s="174"/>
      <c r="J65" s="174"/>
      <c r="K65" s="174"/>
      <c r="L65" s="174"/>
      <c r="M65" s="174"/>
      <c r="N65" s="174"/>
      <c r="O65" s="174"/>
      <c r="P65" s="174"/>
      <c r="Q65" s="174"/>
      <c r="R65" s="174"/>
      <c r="S65" s="174"/>
      <c r="T65" s="174"/>
      <c r="U65" s="177"/>
    </row>
    <row r="66" spans="1:21" ht="15" customHeight="1" x14ac:dyDescent="0.15">
      <c r="A66" s="173"/>
      <c r="B66" s="174"/>
      <c r="C66" s="174"/>
      <c r="D66" s="174"/>
      <c r="E66" s="174"/>
      <c r="F66" s="174"/>
      <c r="G66" s="174"/>
      <c r="H66" s="174"/>
      <c r="I66" s="174"/>
      <c r="J66" s="174"/>
      <c r="K66" s="174"/>
      <c r="L66" s="174"/>
      <c r="M66" s="174"/>
      <c r="N66" s="174"/>
      <c r="O66" s="174"/>
      <c r="P66" s="174"/>
      <c r="Q66" s="174"/>
      <c r="R66" s="174"/>
      <c r="S66" s="174"/>
      <c r="T66" s="174"/>
      <c r="U66" s="177"/>
    </row>
    <row r="67" spans="1:21" ht="15" customHeight="1" x14ac:dyDescent="0.15">
      <c r="A67" s="173"/>
      <c r="B67" s="174"/>
      <c r="C67" s="174"/>
      <c r="D67" s="174"/>
      <c r="E67" s="174"/>
      <c r="F67" s="174"/>
      <c r="G67" s="174"/>
      <c r="H67" s="174"/>
      <c r="I67" s="174"/>
      <c r="J67" s="174"/>
      <c r="K67" s="174"/>
      <c r="L67" s="174"/>
      <c r="M67" s="174"/>
      <c r="N67" s="174"/>
      <c r="O67" s="174"/>
      <c r="P67" s="174"/>
      <c r="Q67" s="174"/>
      <c r="R67" s="174"/>
      <c r="S67" s="174"/>
      <c r="T67" s="174"/>
      <c r="U67" s="177"/>
    </row>
    <row r="68" spans="1:21" ht="15" customHeight="1" x14ac:dyDescent="0.15">
      <c r="A68" s="173"/>
      <c r="B68" s="174"/>
      <c r="C68" s="174"/>
      <c r="D68" s="174"/>
      <c r="E68" s="174"/>
      <c r="F68" s="174"/>
      <c r="G68" s="174"/>
      <c r="H68" s="174"/>
      <c r="I68" s="174"/>
      <c r="J68" s="174"/>
      <c r="K68" s="174"/>
      <c r="L68" s="174"/>
      <c r="M68" s="174"/>
      <c r="N68" s="174"/>
      <c r="O68" s="174"/>
      <c r="P68" s="174"/>
      <c r="Q68" s="174"/>
      <c r="R68" s="174"/>
      <c r="S68" s="174"/>
      <c r="T68" s="174"/>
      <c r="U68" s="177"/>
    </row>
    <row r="69" spans="1:21" ht="15" customHeight="1" x14ac:dyDescent="0.15">
      <c r="A69" s="173"/>
      <c r="B69" s="174"/>
      <c r="C69" s="174"/>
      <c r="D69" s="174"/>
      <c r="E69" s="174"/>
      <c r="F69" s="174"/>
      <c r="G69" s="174"/>
      <c r="H69" s="174"/>
      <c r="I69" s="174"/>
      <c r="J69" s="174"/>
      <c r="K69" s="174"/>
      <c r="L69" s="174"/>
      <c r="M69" s="174"/>
      <c r="N69" s="174"/>
      <c r="O69" s="174"/>
      <c r="P69" s="174"/>
      <c r="Q69" s="174"/>
      <c r="R69" s="174"/>
      <c r="S69" s="174"/>
      <c r="T69" s="174"/>
      <c r="U69" s="177"/>
    </row>
    <row r="70" spans="1:21" ht="15" customHeight="1" x14ac:dyDescent="0.15">
      <c r="A70" s="173"/>
      <c r="B70" s="174"/>
      <c r="C70" s="174"/>
      <c r="D70" s="174"/>
      <c r="E70" s="174"/>
      <c r="F70" s="174"/>
      <c r="G70" s="174"/>
      <c r="H70" s="174"/>
      <c r="I70" s="174"/>
      <c r="J70" s="174"/>
      <c r="K70" s="174"/>
      <c r="L70" s="174"/>
      <c r="M70" s="174"/>
      <c r="N70" s="174"/>
      <c r="O70" s="174"/>
      <c r="P70" s="174"/>
      <c r="Q70" s="174"/>
      <c r="R70" s="174"/>
      <c r="S70" s="174"/>
      <c r="T70" s="174"/>
      <c r="U70" s="177"/>
    </row>
    <row r="71" spans="1:21" ht="15" customHeight="1" x14ac:dyDescent="0.15">
      <c r="A71" s="173"/>
      <c r="B71" s="174"/>
      <c r="C71" s="174"/>
      <c r="D71" s="174"/>
      <c r="E71" s="174"/>
      <c r="F71" s="174"/>
      <c r="G71" s="174"/>
      <c r="H71" s="174"/>
      <c r="I71" s="174"/>
      <c r="J71" s="174"/>
      <c r="K71" s="174"/>
      <c r="L71" s="174"/>
      <c r="M71" s="174"/>
      <c r="N71" s="174"/>
      <c r="O71" s="174"/>
      <c r="P71" s="174"/>
      <c r="Q71" s="174"/>
      <c r="R71" s="174"/>
      <c r="S71" s="174"/>
      <c r="T71" s="174"/>
      <c r="U71" s="177"/>
    </row>
    <row r="72" spans="1:21" ht="15" customHeight="1" x14ac:dyDescent="0.15">
      <c r="A72" s="173"/>
      <c r="B72" s="174"/>
      <c r="C72" s="174"/>
      <c r="D72" s="174"/>
      <c r="E72" s="174"/>
      <c r="F72" s="174"/>
      <c r="G72" s="174"/>
      <c r="H72" s="174"/>
      <c r="I72" s="174"/>
      <c r="J72" s="174"/>
      <c r="K72" s="174"/>
      <c r="L72" s="174"/>
      <c r="M72" s="174"/>
      <c r="N72" s="174"/>
      <c r="O72" s="174"/>
      <c r="P72" s="174"/>
      <c r="Q72" s="174"/>
      <c r="R72" s="174"/>
      <c r="S72" s="174"/>
      <c r="T72" s="174"/>
      <c r="U72" s="177"/>
    </row>
    <row r="73" spans="1:21" ht="15" customHeight="1" x14ac:dyDescent="0.15">
      <c r="A73" s="175"/>
      <c r="B73" s="176"/>
      <c r="C73" s="176"/>
      <c r="D73" s="176"/>
      <c r="E73" s="176"/>
      <c r="F73" s="176"/>
      <c r="G73" s="176"/>
      <c r="H73" s="176"/>
      <c r="I73" s="176"/>
      <c r="J73" s="176"/>
      <c r="K73" s="176"/>
      <c r="L73" s="176"/>
      <c r="M73" s="176"/>
      <c r="N73" s="176"/>
      <c r="O73" s="176"/>
      <c r="P73" s="176"/>
      <c r="Q73" s="176"/>
      <c r="R73" s="176"/>
      <c r="S73" s="176"/>
      <c r="T73" s="176"/>
      <c r="U73" s="178"/>
    </row>
    <row r="74" spans="1:21" ht="15" customHeight="1" x14ac:dyDescent="0.15">
      <c r="A74" s="1" t="s">
        <v>143</v>
      </c>
    </row>
    <row r="75" spans="1:21" ht="15" customHeight="1" x14ac:dyDescent="0.15"/>
    <row r="76" spans="1:21" ht="15" customHeight="1" x14ac:dyDescent="0.15"/>
    <row r="77" spans="1:21" ht="15.95" customHeight="1" x14ac:dyDescent="0.15"/>
    <row r="78" spans="1:21" ht="15.95" customHeight="1" x14ac:dyDescent="0.15"/>
  </sheetData>
  <mergeCells count="7">
    <mergeCell ref="A2:U2"/>
    <mergeCell ref="A3:G3"/>
    <mergeCell ref="H3:N3"/>
    <mergeCell ref="O3:U3"/>
    <mergeCell ref="A4:G73"/>
    <mergeCell ref="H4:N73"/>
    <mergeCell ref="O4:U73"/>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45"/>
  <sheetViews>
    <sheetView view="pageBreakPreview" zoomScale="55" zoomScaleSheetLayoutView="55" workbookViewId="0">
      <selection activeCell="A45" sqref="A45"/>
    </sheetView>
  </sheetViews>
  <sheetFormatPr defaultColWidth="9" defaultRowHeight="12" x14ac:dyDescent="0.15"/>
  <cols>
    <col min="1" max="54" width="4.875" style="1" customWidth="1"/>
    <col min="55" max="60" width="4.625" style="1" customWidth="1"/>
    <col min="61" max="64" width="11.625" style="1" customWidth="1"/>
    <col min="65" max="68" width="10" style="1" customWidth="1"/>
    <col min="69" max="71" width="11.625" style="1" customWidth="1"/>
    <col min="72" max="75" width="10" style="1" customWidth="1"/>
    <col min="76" max="78" width="11.625" style="1" customWidth="1"/>
    <col min="79" max="79" width="14.625" style="1" customWidth="1"/>
    <col min="80" max="16384" width="9" style="1"/>
  </cols>
  <sheetData>
    <row r="1" spans="1:54" ht="15.75" customHeight="1" x14ac:dyDescent="0.15">
      <c r="A1" s="3" t="s">
        <v>90</v>
      </c>
      <c r="B1" s="3"/>
      <c r="C1" s="3"/>
      <c r="D1" s="3"/>
      <c r="E1" s="3"/>
    </row>
    <row r="2" spans="1:54" ht="15.75" customHeight="1" x14ac:dyDescent="0.15">
      <c r="A2" s="3" t="s">
        <v>91</v>
      </c>
      <c r="B2" s="3"/>
      <c r="C2" s="3"/>
      <c r="D2" s="3"/>
      <c r="E2" s="3"/>
    </row>
    <row r="3" spans="1:54" ht="15.75" customHeight="1" x14ac:dyDescent="0.15">
      <c r="A3" s="108" t="s">
        <v>92</v>
      </c>
      <c r="B3" s="179"/>
      <c r="C3" s="179"/>
      <c r="D3" s="179"/>
      <c r="E3" s="179"/>
      <c r="F3" s="102"/>
      <c r="G3" s="102"/>
      <c r="H3" s="102"/>
      <c r="I3" s="102"/>
      <c r="J3" s="102"/>
      <c r="K3" s="102"/>
      <c r="L3" s="102"/>
      <c r="M3" s="102" t="s">
        <v>95</v>
      </c>
      <c r="N3" s="102"/>
      <c r="O3" s="102"/>
      <c r="P3" s="102"/>
      <c r="Q3" s="102"/>
      <c r="R3" s="102"/>
      <c r="S3" s="102" t="s">
        <v>97</v>
      </c>
      <c r="T3" s="102"/>
      <c r="U3" s="102"/>
      <c r="V3" s="102"/>
      <c r="W3" s="102"/>
      <c r="X3" s="102"/>
      <c r="Y3" s="102" t="s">
        <v>52</v>
      </c>
      <c r="Z3" s="102"/>
      <c r="AA3" s="102"/>
      <c r="AB3" s="102"/>
      <c r="AC3" s="102"/>
      <c r="AD3" s="102"/>
      <c r="AE3" s="102" t="s">
        <v>5</v>
      </c>
      <c r="AF3" s="151"/>
      <c r="AG3" s="151"/>
      <c r="AH3" s="151"/>
      <c r="AI3" s="151"/>
      <c r="AJ3" s="112"/>
    </row>
    <row r="4" spans="1:54" ht="15.75" customHeight="1" x14ac:dyDescent="0.15">
      <c r="A4" s="109" t="s">
        <v>93</v>
      </c>
      <c r="B4" s="180"/>
      <c r="C4" s="180"/>
      <c r="D4" s="180"/>
      <c r="E4" s="180"/>
      <c r="F4" s="103"/>
      <c r="G4" s="103" t="s">
        <v>94</v>
      </c>
      <c r="H4" s="103"/>
      <c r="I4" s="103"/>
      <c r="J4" s="103"/>
      <c r="K4" s="103"/>
      <c r="L4" s="103"/>
      <c r="M4" s="103"/>
      <c r="N4" s="103"/>
      <c r="O4" s="103"/>
      <c r="P4" s="103"/>
      <c r="Q4" s="103"/>
      <c r="R4" s="103"/>
      <c r="S4" s="103"/>
      <c r="T4" s="103"/>
      <c r="U4" s="103"/>
      <c r="V4" s="103"/>
      <c r="W4" s="103"/>
      <c r="X4" s="103"/>
      <c r="Y4" s="103"/>
      <c r="Z4" s="103"/>
      <c r="AA4" s="103"/>
      <c r="AB4" s="103"/>
      <c r="AC4" s="103"/>
      <c r="AD4" s="103"/>
      <c r="AE4" s="103"/>
      <c r="AF4" s="159"/>
      <c r="AG4" s="159"/>
      <c r="AH4" s="159"/>
      <c r="AI4" s="159"/>
      <c r="AJ4" s="113"/>
    </row>
    <row r="5" spans="1:54" ht="45" customHeight="1" x14ac:dyDescent="0.15">
      <c r="A5" s="162" t="s">
        <v>54</v>
      </c>
      <c r="B5" s="181"/>
      <c r="C5" s="181"/>
      <c r="D5" s="181"/>
      <c r="E5" s="181"/>
      <c r="F5" s="163"/>
      <c r="G5" s="163" t="s">
        <v>54</v>
      </c>
      <c r="H5" s="163"/>
      <c r="I5" s="163"/>
      <c r="J5" s="163"/>
      <c r="K5" s="163"/>
      <c r="L5" s="163"/>
      <c r="M5" s="163" t="s">
        <v>96</v>
      </c>
      <c r="N5" s="163"/>
      <c r="O5" s="163"/>
      <c r="P5" s="163"/>
      <c r="Q5" s="163"/>
      <c r="R5" s="163"/>
      <c r="S5" s="163" t="s">
        <v>98</v>
      </c>
      <c r="T5" s="163"/>
      <c r="U5" s="163"/>
      <c r="V5" s="163"/>
      <c r="W5" s="163"/>
      <c r="X5" s="163"/>
      <c r="Y5" s="163"/>
      <c r="Z5" s="163"/>
      <c r="AA5" s="163"/>
      <c r="AB5" s="163"/>
      <c r="AC5" s="163"/>
      <c r="AD5" s="163"/>
      <c r="AE5" s="163"/>
      <c r="AF5" s="164"/>
      <c r="AG5" s="164"/>
      <c r="AH5" s="164"/>
      <c r="AI5" s="164"/>
      <c r="AJ5" s="182"/>
    </row>
    <row r="6" spans="1:54" ht="15" customHeight="1" x14ac:dyDescent="0.15">
      <c r="A6" s="1" t="s">
        <v>111</v>
      </c>
    </row>
    <row r="7" spans="1:54" ht="15" customHeight="1" x14ac:dyDescent="0.15">
      <c r="A7" s="1" t="s">
        <v>107</v>
      </c>
    </row>
    <row r="8" spans="1:54" ht="15" customHeight="1" x14ac:dyDescent="0.15"/>
    <row r="9" spans="1:54" ht="15" customHeight="1" x14ac:dyDescent="0.15">
      <c r="A9" s="3" t="s">
        <v>100</v>
      </c>
      <c r="B9" s="3"/>
      <c r="C9" s="3"/>
      <c r="D9" s="3"/>
      <c r="E9" s="3"/>
    </row>
    <row r="10" spans="1:54" ht="15" customHeight="1" x14ac:dyDescent="0.15">
      <c r="A10" s="108" t="s">
        <v>18</v>
      </c>
      <c r="B10" s="179"/>
      <c r="C10" s="179"/>
      <c r="D10" s="179"/>
      <c r="E10" s="179"/>
      <c r="F10" s="102"/>
      <c r="G10" s="102"/>
      <c r="H10" s="102"/>
      <c r="I10" s="102"/>
      <c r="J10" s="102"/>
      <c r="K10" s="102"/>
      <c r="L10" s="102"/>
      <c r="M10" s="102" t="s">
        <v>77</v>
      </c>
      <c r="N10" s="102"/>
      <c r="O10" s="102"/>
      <c r="P10" s="102"/>
      <c r="Q10" s="102"/>
      <c r="R10" s="102"/>
      <c r="S10" s="102" t="s">
        <v>95</v>
      </c>
      <c r="T10" s="102"/>
      <c r="U10" s="102"/>
      <c r="V10" s="102"/>
      <c r="W10" s="102"/>
      <c r="X10" s="102"/>
      <c r="Y10" s="102" t="s">
        <v>103</v>
      </c>
      <c r="Z10" s="102"/>
      <c r="AA10" s="102"/>
      <c r="AB10" s="102"/>
      <c r="AC10" s="102"/>
      <c r="AD10" s="102"/>
      <c r="AE10" s="102" t="s">
        <v>104</v>
      </c>
      <c r="AF10" s="102"/>
      <c r="AG10" s="102"/>
      <c r="AH10" s="102"/>
      <c r="AI10" s="102"/>
      <c r="AJ10" s="102"/>
      <c r="AK10" s="102" t="s">
        <v>105</v>
      </c>
      <c r="AL10" s="102"/>
      <c r="AM10" s="102"/>
      <c r="AN10" s="102"/>
      <c r="AO10" s="102"/>
      <c r="AP10" s="102"/>
      <c r="AQ10" s="102" t="s">
        <v>106</v>
      </c>
      <c r="AR10" s="102"/>
      <c r="AS10" s="102"/>
      <c r="AT10" s="102"/>
      <c r="AU10" s="102"/>
      <c r="AV10" s="102"/>
      <c r="AW10" s="102" t="s">
        <v>5</v>
      </c>
      <c r="AX10" s="151"/>
      <c r="AY10" s="151"/>
      <c r="AZ10" s="151"/>
      <c r="BA10" s="151"/>
      <c r="BB10" s="112"/>
    </row>
    <row r="11" spans="1:54" ht="15" customHeight="1" x14ac:dyDescent="0.15">
      <c r="A11" s="109" t="s">
        <v>93</v>
      </c>
      <c r="B11" s="180"/>
      <c r="C11" s="180"/>
      <c r="D11" s="180"/>
      <c r="E11" s="180"/>
      <c r="F11" s="103"/>
      <c r="G11" s="103" t="s">
        <v>94</v>
      </c>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59"/>
      <c r="AY11" s="159"/>
      <c r="AZ11" s="159"/>
      <c r="BA11" s="159"/>
      <c r="BB11" s="113"/>
    </row>
    <row r="12" spans="1:54" ht="45" customHeight="1" x14ac:dyDescent="0.15">
      <c r="A12" s="162" t="s">
        <v>101</v>
      </c>
      <c r="B12" s="181"/>
      <c r="C12" s="181"/>
      <c r="D12" s="181"/>
      <c r="E12" s="181"/>
      <c r="F12" s="163"/>
      <c r="G12" s="163" t="s">
        <v>101</v>
      </c>
      <c r="H12" s="163"/>
      <c r="I12" s="163"/>
      <c r="J12" s="163"/>
      <c r="K12" s="163"/>
      <c r="L12" s="163"/>
      <c r="M12" s="163" t="s">
        <v>54</v>
      </c>
      <c r="N12" s="163"/>
      <c r="O12" s="163"/>
      <c r="P12" s="163"/>
      <c r="Q12" s="163"/>
      <c r="R12" s="163"/>
      <c r="S12" s="163" t="s">
        <v>96</v>
      </c>
      <c r="T12" s="163"/>
      <c r="U12" s="163"/>
      <c r="V12" s="163"/>
      <c r="W12" s="163"/>
      <c r="X12" s="163"/>
      <c r="Y12" s="163" t="s">
        <v>98</v>
      </c>
      <c r="Z12" s="163"/>
      <c r="AA12" s="163"/>
      <c r="AB12" s="163"/>
      <c r="AC12" s="163"/>
      <c r="AD12" s="163"/>
      <c r="AE12" s="163" t="s">
        <v>54</v>
      </c>
      <c r="AF12" s="163"/>
      <c r="AG12" s="163"/>
      <c r="AH12" s="163"/>
      <c r="AI12" s="163"/>
      <c r="AJ12" s="163"/>
      <c r="AK12" s="163"/>
      <c r="AL12" s="163"/>
      <c r="AM12" s="163"/>
      <c r="AN12" s="163"/>
      <c r="AO12" s="163"/>
      <c r="AP12" s="163"/>
      <c r="AQ12" s="163"/>
      <c r="AR12" s="163"/>
      <c r="AS12" s="163"/>
      <c r="AT12" s="163"/>
      <c r="AU12" s="163"/>
      <c r="AV12" s="163"/>
      <c r="AW12" s="163"/>
      <c r="AX12" s="164"/>
      <c r="AY12" s="164"/>
      <c r="AZ12" s="164"/>
      <c r="BA12" s="164"/>
      <c r="BB12" s="182"/>
    </row>
    <row r="13" spans="1:54" ht="15" customHeight="1" x14ac:dyDescent="0.15">
      <c r="A13" s="1" t="s">
        <v>70</v>
      </c>
    </row>
    <row r="14" spans="1:54" ht="15" customHeight="1" x14ac:dyDescent="0.15">
      <c r="A14" s="1" t="s">
        <v>158</v>
      </c>
    </row>
    <row r="15" spans="1:54" ht="15" customHeight="1" x14ac:dyDescent="0.15"/>
    <row r="16" spans="1:54" ht="15" customHeight="1" x14ac:dyDescent="0.15"/>
    <row r="17" spans="1:30" ht="15" customHeight="1" x14ac:dyDescent="0.15">
      <c r="A17" s="3" t="s">
        <v>108</v>
      </c>
      <c r="B17" s="3"/>
      <c r="C17" s="3"/>
      <c r="D17" s="3"/>
      <c r="E17" s="3"/>
    </row>
    <row r="18" spans="1:30" ht="30" customHeight="1" x14ac:dyDescent="0.15">
      <c r="A18" s="108" t="s">
        <v>109</v>
      </c>
      <c r="B18" s="179"/>
      <c r="C18" s="179"/>
      <c r="D18" s="179"/>
      <c r="E18" s="179"/>
      <c r="F18" s="102"/>
      <c r="G18" s="102" t="s">
        <v>110</v>
      </c>
      <c r="H18" s="102"/>
      <c r="I18" s="102"/>
      <c r="J18" s="102"/>
      <c r="K18" s="102"/>
      <c r="L18" s="102"/>
      <c r="M18" s="102"/>
      <c r="N18" s="102"/>
      <c r="O18" s="102"/>
      <c r="P18" s="102"/>
      <c r="Q18" s="102"/>
      <c r="R18" s="102"/>
      <c r="S18" s="102"/>
      <c r="T18" s="102"/>
      <c r="U18" s="102"/>
      <c r="V18" s="102"/>
      <c r="W18" s="102"/>
      <c r="X18" s="102"/>
      <c r="Y18" s="102"/>
      <c r="Z18" s="151"/>
      <c r="AA18" s="151"/>
      <c r="AB18" s="151"/>
      <c r="AC18" s="151"/>
      <c r="AD18" s="112"/>
    </row>
    <row r="19" spans="1:30" ht="150" customHeight="1" x14ac:dyDescent="0.15">
      <c r="A19" s="183" t="s">
        <v>112</v>
      </c>
      <c r="B19" s="184"/>
      <c r="C19" s="184"/>
      <c r="D19" s="184"/>
      <c r="E19" s="184"/>
      <c r="F19" s="185"/>
      <c r="G19" s="186" t="s">
        <v>113</v>
      </c>
      <c r="H19" s="186"/>
      <c r="I19" s="186"/>
      <c r="J19" s="186"/>
      <c r="K19" s="186"/>
      <c r="L19" s="187"/>
      <c r="M19" s="187"/>
      <c r="N19" s="187"/>
      <c r="O19" s="187"/>
      <c r="P19" s="187"/>
      <c r="Q19" s="187"/>
      <c r="R19" s="187"/>
      <c r="S19" s="187"/>
      <c r="T19" s="187"/>
      <c r="U19" s="187"/>
      <c r="V19" s="187"/>
      <c r="W19" s="187"/>
      <c r="X19" s="187"/>
      <c r="Y19" s="187"/>
      <c r="Z19" s="188"/>
      <c r="AA19" s="188"/>
      <c r="AB19" s="188"/>
      <c r="AC19" s="188"/>
      <c r="AD19" s="189"/>
    </row>
    <row r="20" spans="1:30" ht="15" customHeight="1" x14ac:dyDescent="0.15">
      <c r="A20" s="1" t="s">
        <v>159</v>
      </c>
    </row>
    <row r="21" spans="1:30" x14ac:dyDescent="0.15">
      <c r="A21" s="1" t="s">
        <v>160</v>
      </c>
    </row>
    <row r="22" spans="1:30" x14ac:dyDescent="0.15">
      <c r="A22" s="1" t="s">
        <v>161</v>
      </c>
    </row>
    <row r="23" spans="1:30" x14ac:dyDescent="0.15">
      <c r="A23" s="1" t="s">
        <v>162</v>
      </c>
    </row>
    <row r="24" spans="1:30" x14ac:dyDescent="0.15">
      <c r="A24" s="1" t="s">
        <v>4</v>
      </c>
    </row>
    <row r="25" spans="1:30" ht="15" customHeight="1" x14ac:dyDescent="0.15"/>
    <row r="26" spans="1:30" ht="15" customHeight="1" x14ac:dyDescent="0.15"/>
    <row r="27" spans="1:30" ht="15" customHeight="1" x14ac:dyDescent="0.15">
      <c r="A27" s="3" t="s">
        <v>114</v>
      </c>
      <c r="B27" s="3"/>
      <c r="C27" s="3"/>
      <c r="D27" s="3"/>
      <c r="E27" s="3"/>
    </row>
    <row r="28" spans="1:30" ht="30" customHeight="1" x14ac:dyDescent="0.15">
      <c r="A28" s="4" t="s">
        <v>115</v>
      </c>
      <c r="B28" s="190" t="s">
        <v>116</v>
      </c>
      <c r="C28" s="190"/>
      <c r="D28" s="190"/>
      <c r="E28" s="190"/>
      <c r="F28" s="190"/>
      <c r="G28" s="190"/>
      <c r="H28" s="190"/>
      <c r="I28" s="190"/>
      <c r="J28" s="190"/>
      <c r="K28" s="190"/>
      <c r="L28" s="190"/>
      <c r="M28" s="102" t="s">
        <v>19</v>
      </c>
      <c r="N28" s="102"/>
      <c r="O28" s="102"/>
      <c r="P28" s="102"/>
      <c r="Q28" s="102"/>
      <c r="R28" s="102"/>
      <c r="S28" s="102" t="s">
        <v>3</v>
      </c>
      <c r="T28" s="102"/>
      <c r="U28" s="102"/>
      <c r="V28" s="102"/>
      <c r="W28" s="102"/>
      <c r="X28" s="102"/>
      <c r="Y28" s="102" t="s">
        <v>5</v>
      </c>
      <c r="Z28" s="102"/>
      <c r="AA28" s="102"/>
      <c r="AB28" s="102"/>
      <c r="AC28" s="102"/>
      <c r="AD28" s="112"/>
    </row>
    <row r="29" spans="1:30" ht="30" customHeight="1" x14ac:dyDescent="0.15">
      <c r="A29" s="214" t="s">
        <v>117</v>
      </c>
      <c r="B29" s="79" t="s">
        <v>119</v>
      </c>
      <c r="C29" s="83"/>
      <c r="D29" s="83"/>
      <c r="E29" s="83"/>
      <c r="F29" s="83"/>
      <c r="G29" s="92"/>
      <c r="H29" s="92"/>
      <c r="I29" s="92"/>
      <c r="J29" s="92"/>
      <c r="K29" s="92"/>
      <c r="L29" s="97"/>
      <c r="M29" s="191"/>
      <c r="N29" s="192"/>
      <c r="O29" s="192"/>
      <c r="P29" s="192"/>
      <c r="Q29" s="192"/>
      <c r="R29" s="193"/>
      <c r="S29" s="191"/>
      <c r="T29" s="192"/>
      <c r="U29" s="192"/>
      <c r="V29" s="192"/>
      <c r="W29" s="192"/>
      <c r="X29" s="193"/>
      <c r="Y29" s="191"/>
      <c r="Z29" s="192"/>
      <c r="AA29" s="192"/>
      <c r="AB29" s="192"/>
      <c r="AC29" s="192"/>
      <c r="AD29" s="194"/>
    </row>
    <row r="30" spans="1:30" ht="30" customHeight="1" x14ac:dyDescent="0.15">
      <c r="A30" s="215"/>
      <c r="B30" s="80"/>
      <c r="C30" s="84" t="s">
        <v>120</v>
      </c>
      <c r="D30" s="88"/>
      <c r="E30" s="88"/>
      <c r="F30" s="88"/>
      <c r="G30" s="93"/>
      <c r="H30" s="93"/>
      <c r="I30" s="93"/>
      <c r="J30" s="93"/>
      <c r="K30" s="93"/>
      <c r="L30" s="98"/>
      <c r="M30" s="195"/>
      <c r="N30" s="196"/>
      <c r="O30" s="196"/>
      <c r="P30" s="196"/>
      <c r="Q30" s="196"/>
      <c r="R30" s="197"/>
      <c r="S30" s="195"/>
      <c r="T30" s="196"/>
      <c r="U30" s="196"/>
      <c r="V30" s="196"/>
      <c r="W30" s="196"/>
      <c r="X30" s="197"/>
      <c r="Y30" s="195"/>
      <c r="Z30" s="196"/>
      <c r="AA30" s="196"/>
      <c r="AB30" s="196"/>
      <c r="AC30" s="196"/>
      <c r="AD30" s="198"/>
    </row>
    <row r="31" spans="1:30" ht="30" customHeight="1" x14ac:dyDescent="0.15">
      <c r="A31" s="216"/>
      <c r="B31" s="80"/>
      <c r="C31" s="85" t="s">
        <v>121</v>
      </c>
      <c r="D31" s="89"/>
      <c r="E31" s="89"/>
      <c r="F31" s="89"/>
      <c r="G31" s="94"/>
      <c r="H31" s="94"/>
      <c r="I31" s="94"/>
      <c r="J31" s="94"/>
      <c r="K31" s="94"/>
      <c r="L31" s="99"/>
      <c r="M31" s="199"/>
      <c r="N31" s="200"/>
      <c r="O31" s="200"/>
      <c r="P31" s="200"/>
      <c r="Q31" s="200"/>
      <c r="R31" s="201"/>
      <c r="S31" s="199"/>
      <c r="T31" s="200"/>
      <c r="U31" s="200"/>
      <c r="V31" s="200"/>
      <c r="W31" s="200"/>
      <c r="X31" s="201"/>
      <c r="Y31" s="199"/>
      <c r="Z31" s="200"/>
      <c r="AA31" s="200"/>
      <c r="AB31" s="200"/>
      <c r="AC31" s="200"/>
      <c r="AD31" s="202"/>
    </row>
    <row r="32" spans="1:30" ht="30" customHeight="1" x14ac:dyDescent="0.15">
      <c r="A32" s="214" t="s">
        <v>118</v>
      </c>
      <c r="B32" s="79" t="s">
        <v>119</v>
      </c>
      <c r="C32" s="83"/>
      <c r="D32" s="83"/>
      <c r="E32" s="83"/>
      <c r="F32" s="83"/>
      <c r="G32" s="92"/>
      <c r="H32" s="92"/>
      <c r="I32" s="92"/>
      <c r="J32" s="92"/>
      <c r="K32" s="92"/>
      <c r="L32" s="97"/>
      <c r="M32" s="191"/>
      <c r="N32" s="192"/>
      <c r="O32" s="192"/>
      <c r="P32" s="192"/>
      <c r="Q32" s="192"/>
      <c r="R32" s="193"/>
      <c r="S32" s="191"/>
      <c r="T32" s="192"/>
      <c r="U32" s="192"/>
      <c r="V32" s="192"/>
      <c r="W32" s="192"/>
      <c r="X32" s="193"/>
      <c r="Y32" s="191"/>
      <c r="Z32" s="192"/>
      <c r="AA32" s="192"/>
      <c r="AB32" s="192"/>
      <c r="AC32" s="192"/>
      <c r="AD32" s="194"/>
    </row>
    <row r="33" spans="1:30" ht="30" customHeight="1" x14ac:dyDescent="0.15">
      <c r="A33" s="215"/>
      <c r="B33" s="80"/>
      <c r="C33" s="84" t="s">
        <v>122</v>
      </c>
      <c r="D33" s="88"/>
      <c r="E33" s="88"/>
      <c r="F33" s="88"/>
      <c r="G33" s="93"/>
      <c r="H33" s="93"/>
      <c r="I33" s="93"/>
      <c r="J33" s="93"/>
      <c r="K33" s="93"/>
      <c r="L33" s="98"/>
      <c r="M33" s="195"/>
      <c r="N33" s="196"/>
      <c r="O33" s="196"/>
      <c r="P33" s="196"/>
      <c r="Q33" s="196"/>
      <c r="R33" s="197"/>
      <c r="S33" s="195"/>
      <c r="T33" s="196"/>
      <c r="U33" s="196"/>
      <c r="V33" s="196"/>
      <c r="W33" s="196"/>
      <c r="X33" s="197"/>
      <c r="Y33" s="195"/>
      <c r="Z33" s="196"/>
      <c r="AA33" s="196"/>
      <c r="AB33" s="196"/>
      <c r="AC33" s="196"/>
      <c r="AD33" s="198"/>
    </row>
    <row r="34" spans="1:30" ht="30" customHeight="1" x14ac:dyDescent="0.15">
      <c r="A34" s="215"/>
      <c r="B34" s="81"/>
      <c r="C34" s="86" t="s">
        <v>123</v>
      </c>
      <c r="D34" s="90"/>
      <c r="E34" s="90"/>
      <c r="F34" s="90"/>
      <c r="G34" s="95"/>
      <c r="H34" s="95"/>
      <c r="I34" s="95"/>
      <c r="J34" s="95"/>
      <c r="K34" s="95"/>
      <c r="L34" s="100"/>
      <c r="M34" s="199"/>
      <c r="N34" s="200"/>
      <c r="O34" s="200"/>
      <c r="P34" s="200"/>
      <c r="Q34" s="200"/>
      <c r="R34" s="201"/>
      <c r="S34" s="199"/>
      <c r="T34" s="200"/>
      <c r="U34" s="200"/>
      <c r="V34" s="200"/>
      <c r="W34" s="200"/>
      <c r="X34" s="201"/>
      <c r="Y34" s="199"/>
      <c r="Z34" s="200"/>
      <c r="AA34" s="200"/>
      <c r="AB34" s="200"/>
      <c r="AC34" s="200"/>
      <c r="AD34" s="202"/>
    </row>
    <row r="35" spans="1:30" ht="30" customHeight="1" x14ac:dyDescent="0.15">
      <c r="A35" s="215"/>
      <c r="B35" s="79" t="s">
        <v>124</v>
      </c>
      <c r="C35" s="83"/>
      <c r="D35" s="83"/>
      <c r="E35" s="83"/>
      <c r="F35" s="83"/>
      <c r="G35" s="92"/>
      <c r="H35" s="92"/>
      <c r="I35" s="92"/>
      <c r="J35" s="92"/>
      <c r="K35" s="92"/>
      <c r="L35" s="97"/>
      <c r="M35" s="191"/>
      <c r="N35" s="192"/>
      <c r="O35" s="192"/>
      <c r="P35" s="192"/>
      <c r="Q35" s="192"/>
      <c r="R35" s="193"/>
      <c r="S35" s="191"/>
      <c r="T35" s="192"/>
      <c r="U35" s="192"/>
      <c r="V35" s="192"/>
      <c r="W35" s="192"/>
      <c r="X35" s="193"/>
      <c r="Y35" s="191"/>
      <c r="Z35" s="192"/>
      <c r="AA35" s="192"/>
      <c r="AB35" s="192"/>
      <c r="AC35" s="192"/>
      <c r="AD35" s="194"/>
    </row>
    <row r="36" spans="1:30" ht="30" customHeight="1" x14ac:dyDescent="0.15">
      <c r="A36" s="215"/>
      <c r="B36" s="80"/>
      <c r="C36" s="84" t="s">
        <v>125</v>
      </c>
      <c r="D36" s="88"/>
      <c r="E36" s="88"/>
      <c r="F36" s="88"/>
      <c r="G36" s="93"/>
      <c r="H36" s="93"/>
      <c r="I36" s="93"/>
      <c r="J36" s="93"/>
      <c r="K36" s="93"/>
      <c r="L36" s="98"/>
      <c r="M36" s="195"/>
      <c r="N36" s="196"/>
      <c r="O36" s="196"/>
      <c r="P36" s="196"/>
      <c r="Q36" s="196"/>
      <c r="R36" s="197"/>
      <c r="S36" s="195"/>
      <c r="T36" s="196"/>
      <c r="U36" s="196"/>
      <c r="V36" s="196"/>
      <c r="W36" s="196"/>
      <c r="X36" s="197"/>
      <c r="Y36" s="195"/>
      <c r="Z36" s="196"/>
      <c r="AA36" s="196"/>
      <c r="AB36" s="196"/>
      <c r="AC36" s="196"/>
      <c r="AD36" s="198"/>
    </row>
    <row r="37" spans="1:30" ht="30" customHeight="1" x14ac:dyDescent="0.15">
      <c r="A37" s="215"/>
      <c r="B37" s="80"/>
      <c r="C37" s="84" t="s">
        <v>128</v>
      </c>
      <c r="D37" s="88"/>
      <c r="E37" s="88"/>
      <c r="F37" s="88"/>
      <c r="G37" s="93"/>
      <c r="H37" s="93"/>
      <c r="I37" s="93"/>
      <c r="J37" s="93"/>
      <c r="K37" s="93"/>
      <c r="L37" s="98"/>
      <c r="M37" s="195"/>
      <c r="N37" s="196"/>
      <c r="O37" s="196"/>
      <c r="P37" s="196"/>
      <c r="Q37" s="196"/>
      <c r="R37" s="197"/>
      <c r="S37" s="195"/>
      <c r="T37" s="196"/>
      <c r="U37" s="196"/>
      <c r="V37" s="196"/>
      <c r="W37" s="196"/>
      <c r="X37" s="197"/>
      <c r="Y37" s="195"/>
      <c r="Z37" s="196"/>
      <c r="AA37" s="196"/>
      <c r="AB37" s="196"/>
      <c r="AC37" s="196"/>
      <c r="AD37" s="198"/>
    </row>
    <row r="38" spans="1:30" ht="30" customHeight="1" x14ac:dyDescent="0.15">
      <c r="A38" s="216"/>
      <c r="B38" s="81"/>
      <c r="C38" s="86" t="s">
        <v>83</v>
      </c>
      <c r="D38" s="90"/>
      <c r="E38" s="90"/>
      <c r="F38" s="90"/>
      <c r="G38" s="95"/>
      <c r="H38" s="95"/>
      <c r="I38" s="95"/>
      <c r="J38" s="95"/>
      <c r="K38" s="95"/>
      <c r="L38" s="100"/>
      <c r="M38" s="199"/>
      <c r="N38" s="200"/>
      <c r="O38" s="200"/>
      <c r="P38" s="200"/>
      <c r="Q38" s="200"/>
      <c r="R38" s="201"/>
      <c r="S38" s="199"/>
      <c r="T38" s="200"/>
      <c r="U38" s="200"/>
      <c r="V38" s="200"/>
      <c r="W38" s="200"/>
      <c r="X38" s="201"/>
      <c r="Y38" s="199"/>
      <c r="Z38" s="200"/>
      <c r="AA38" s="200"/>
      <c r="AB38" s="200"/>
      <c r="AC38" s="200"/>
      <c r="AD38" s="202"/>
    </row>
    <row r="39" spans="1:30" ht="30" customHeight="1" x14ac:dyDescent="0.15">
      <c r="A39" s="214" t="s">
        <v>28</v>
      </c>
      <c r="B39" s="79" t="s">
        <v>129</v>
      </c>
      <c r="C39" s="83"/>
      <c r="D39" s="83"/>
      <c r="E39" s="83"/>
      <c r="F39" s="83"/>
      <c r="G39" s="92"/>
      <c r="H39" s="92"/>
      <c r="I39" s="92"/>
      <c r="J39" s="92"/>
      <c r="K39" s="92"/>
      <c r="L39" s="97"/>
      <c r="M39" s="191"/>
      <c r="N39" s="192"/>
      <c r="O39" s="192"/>
      <c r="P39" s="192"/>
      <c r="Q39" s="192"/>
      <c r="R39" s="193"/>
      <c r="S39" s="191"/>
      <c r="T39" s="192"/>
      <c r="U39" s="192"/>
      <c r="V39" s="192"/>
      <c r="W39" s="192"/>
      <c r="X39" s="193"/>
      <c r="Y39" s="191"/>
      <c r="Z39" s="192"/>
      <c r="AA39" s="192"/>
      <c r="AB39" s="192"/>
      <c r="AC39" s="192"/>
      <c r="AD39" s="194"/>
    </row>
    <row r="40" spans="1:30" ht="30" customHeight="1" x14ac:dyDescent="0.15">
      <c r="A40" s="217"/>
      <c r="B40" s="82"/>
      <c r="C40" s="87" t="s">
        <v>130</v>
      </c>
      <c r="D40" s="91"/>
      <c r="E40" s="91"/>
      <c r="F40" s="91"/>
      <c r="G40" s="96"/>
      <c r="H40" s="96"/>
      <c r="I40" s="96"/>
      <c r="J40" s="96"/>
      <c r="K40" s="96"/>
      <c r="L40" s="101"/>
      <c r="M40" s="203"/>
      <c r="N40" s="204"/>
      <c r="O40" s="204"/>
      <c r="P40" s="204"/>
      <c r="Q40" s="204"/>
      <c r="R40" s="205"/>
      <c r="S40" s="203"/>
      <c r="T40" s="204"/>
      <c r="U40" s="204"/>
      <c r="V40" s="204"/>
      <c r="W40" s="204"/>
      <c r="X40" s="205"/>
      <c r="Y40" s="203"/>
      <c r="Z40" s="204"/>
      <c r="AA40" s="204"/>
      <c r="AB40" s="204"/>
      <c r="AC40" s="204"/>
      <c r="AD40" s="206"/>
    </row>
    <row r="41" spans="1:30" ht="30" customHeight="1" x14ac:dyDescent="0.15">
      <c r="A41" s="78" t="s">
        <v>9</v>
      </c>
      <c r="B41" s="207"/>
      <c r="C41" s="208"/>
      <c r="D41" s="208"/>
      <c r="E41" s="208"/>
      <c r="F41" s="208"/>
      <c r="G41" s="208"/>
      <c r="H41" s="208"/>
      <c r="I41" s="208"/>
      <c r="J41" s="208"/>
      <c r="K41" s="208"/>
      <c r="L41" s="209"/>
      <c r="M41" s="210"/>
      <c r="N41" s="211"/>
      <c r="O41" s="211"/>
      <c r="P41" s="211"/>
      <c r="Q41" s="211"/>
      <c r="R41" s="212"/>
      <c r="S41" s="210"/>
      <c r="T41" s="211"/>
      <c r="U41" s="211"/>
      <c r="V41" s="211"/>
      <c r="W41" s="211"/>
      <c r="X41" s="212"/>
      <c r="Y41" s="210"/>
      <c r="Z41" s="211"/>
      <c r="AA41" s="211"/>
      <c r="AB41" s="211"/>
      <c r="AC41" s="211"/>
      <c r="AD41" s="213"/>
    </row>
    <row r="42" spans="1:30" ht="15" customHeight="1" x14ac:dyDescent="0.15">
      <c r="A42" s="1" t="s">
        <v>99</v>
      </c>
    </row>
    <row r="43" spans="1:30" ht="15" customHeight="1" x14ac:dyDescent="0.15">
      <c r="A43" s="1" t="s">
        <v>163</v>
      </c>
    </row>
    <row r="44" spans="1:30" ht="15" customHeight="1" x14ac:dyDescent="0.15">
      <c r="A44" s="1" t="s">
        <v>86</v>
      </c>
    </row>
    <row r="45" spans="1:30" ht="15" customHeight="1" x14ac:dyDescent="0.15"/>
  </sheetData>
  <mergeCells count="83">
    <mergeCell ref="AK10:AP11"/>
    <mergeCell ref="AQ10:AV11"/>
    <mergeCell ref="AW10:BB11"/>
    <mergeCell ref="A29:A31"/>
    <mergeCell ref="A39:A40"/>
    <mergeCell ref="A32:A38"/>
    <mergeCell ref="M3:R4"/>
    <mergeCell ref="S3:X4"/>
    <mergeCell ref="Y3:AD4"/>
    <mergeCell ref="AE3:AJ4"/>
    <mergeCell ref="M10:R11"/>
    <mergeCell ref="S10:X11"/>
    <mergeCell ref="Y10:AD11"/>
    <mergeCell ref="AE10:AJ11"/>
    <mergeCell ref="M40:R40"/>
    <mergeCell ref="S40:X40"/>
    <mergeCell ref="Y40:AD40"/>
    <mergeCell ref="B41:L41"/>
    <mergeCell ref="M41:R41"/>
    <mergeCell ref="S41:X41"/>
    <mergeCell ref="Y41:AD41"/>
    <mergeCell ref="M38:R38"/>
    <mergeCell ref="S38:X38"/>
    <mergeCell ref="Y38:AD38"/>
    <mergeCell ref="M39:R39"/>
    <mergeCell ref="S39:X39"/>
    <mergeCell ref="Y39:AD39"/>
    <mergeCell ref="M36:R36"/>
    <mergeCell ref="S36:X36"/>
    <mergeCell ref="Y36:AD36"/>
    <mergeCell ref="M37:R37"/>
    <mergeCell ref="S37:X37"/>
    <mergeCell ref="Y37:AD37"/>
    <mergeCell ref="M34:R34"/>
    <mergeCell ref="S34:X34"/>
    <mergeCell ref="Y34:AD34"/>
    <mergeCell ref="M35:R35"/>
    <mergeCell ref="S35:X35"/>
    <mergeCell ref="Y35:AD35"/>
    <mergeCell ref="M32:R32"/>
    <mergeCell ref="S32:X32"/>
    <mergeCell ref="Y32:AD32"/>
    <mergeCell ref="M33:R33"/>
    <mergeCell ref="S33:X33"/>
    <mergeCell ref="Y33:AD33"/>
    <mergeCell ref="M30:R30"/>
    <mergeCell ref="S30:X30"/>
    <mergeCell ref="Y30:AD30"/>
    <mergeCell ref="M31:R31"/>
    <mergeCell ref="S31:X31"/>
    <mergeCell ref="Y31:AD31"/>
    <mergeCell ref="B28:L28"/>
    <mergeCell ref="M28:R28"/>
    <mergeCell ref="S28:X28"/>
    <mergeCell ref="Y28:AD28"/>
    <mergeCell ref="M29:R29"/>
    <mergeCell ref="S29:X29"/>
    <mergeCell ref="Y29:AD29"/>
    <mergeCell ref="AW12:BB12"/>
    <mergeCell ref="A18:F18"/>
    <mergeCell ref="G18:AD18"/>
    <mergeCell ref="A19:F19"/>
    <mergeCell ref="G19:AD19"/>
    <mergeCell ref="S12:X12"/>
    <mergeCell ref="Y12:AD12"/>
    <mergeCell ref="AE12:AJ12"/>
    <mergeCell ref="AK12:AP12"/>
    <mergeCell ref="AQ12:AV12"/>
    <mergeCell ref="A11:F11"/>
    <mergeCell ref="G11:L11"/>
    <mergeCell ref="A12:F12"/>
    <mergeCell ref="G12:L12"/>
    <mergeCell ref="M12:R12"/>
    <mergeCell ref="M5:R5"/>
    <mergeCell ref="S5:X5"/>
    <mergeCell ref="Y5:AD5"/>
    <mergeCell ref="AE5:AJ5"/>
    <mergeCell ref="A10:L10"/>
    <mergeCell ref="A3:L3"/>
    <mergeCell ref="A4:F4"/>
    <mergeCell ref="G4:L4"/>
    <mergeCell ref="A5:F5"/>
    <mergeCell ref="G5:L5"/>
  </mergeCells>
  <phoneticPr fontId="1"/>
  <printOptions horizontalCentered="1"/>
  <pageMargins left="0.78740157480314965" right="0.78740157480314965" top="0.78740157480314965" bottom="0.78740157480314965" header="0.51181102362204722" footer="0.31496062992125984"/>
  <pageSetup paperSize="8" scale="65" fitToHeight="0"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H83"/>
  <sheetViews>
    <sheetView view="pageBreakPreview" zoomScale="55" zoomScaleSheetLayoutView="55" workbookViewId="0">
      <selection activeCell="BC76" sqref="BC76"/>
    </sheetView>
  </sheetViews>
  <sheetFormatPr defaultColWidth="9" defaultRowHeight="12" x14ac:dyDescent="0.15"/>
  <cols>
    <col min="1" max="54" width="4.875" style="1" customWidth="1"/>
    <col min="55" max="60" width="4.625" style="1" customWidth="1"/>
    <col min="61" max="64" width="11.625" style="1" customWidth="1"/>
    <col min="65" max="68" width="10" style="1" customWidth="1"/>
    <col min="69" max="71" width="11.625" style="1" customWidth="1"/>
    <col min="72" max="75" width="10" style="1" customWidth="1"/>
    <col min="76" max="78" width="11.625" style="1" customWidth="1"/>
    <col min="79" max="79" width="14.625" style="1" customWidth="1"/>
    <col min="80" max="16384" width="9" style="1"/>
  </cols>
  <sheetData>
    <row r="1" spans="1:60" ht="15.75" customHeight="1" x14ac:dyDescent="0.15">
      <c r="A1" s="3" t="s">
        <v>49</v>
      </c>
      <c r="B1" s="3"/>
      <c r="C1" s="3"/>
      <c r="D1" s="3"/>
      <c r="E1" s="3"/>
    </row>
    <row r="2" spans="1:60" ht="22.5" customHeight="1" x14ac:dyDescent="0.15">
      <c r="A2" s="108" t="s">
        <v>131</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12"/>
    </row>
    <row r="3" spans="1:60" ht="15" customHeight="1" x14ac:dyDescent="0.15">
      <c r="A3" s="173"/>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c r="BB3" s="174"/>
      <c r="BC3" s="174"/>
      <c r="BD3" s="174"/>
      <c r="BE3" s="174"/>
      <c r="BF3" s="174"/>
      <c r="BG3" s="174"/>
      <c r="BH3" s="177"/>
    </row>
    <row r="4" spans="1:60" ht="15" customHeight="1" x14ac:dyDescent="0.15">
      <c r="A4" s="173"/>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c r="BA4" s="174"/>
      <c r="BB4" s="174"/>
      <c r="BC4" s="174"/>
      <c r="BD4" s="174"/>
      <c r="BE4" s="174"/>
      <c r="BF4" s="174"/>
      <c r="BG4" s="174"/>
      <c r="BH4" s="177"/>
    </row>
    <row r="5" spans="1:60" ht="15" customHeight="1" x14ac:dyDescent="0.15">
      <c r="A5" s="173"/>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7"/>
    </row>
    <row r="6" spans="1:60" ht="15" customHeight="1" x14ac:dyDescent="0.15">
      <c r="A6" s="173"/>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7"/>
    </row>
    <row r="7" spans="1:60" ht="15" customHeight="1" x14ac:dyDescent="0.15">
      <c r="A7" s="173"/>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7"/>
    </row>
    <row r="8" spans="1:60" x14ac:dyDescent="0.15">
      <c r="A8" s="173"/>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7"/>
    </row>
    <row r="9" spans="1:60" x14ac:dyDescent="0.15">
      <c r="A9" s="173"/>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7"/>
    </row>
    <row r="10" spans="1:60" x14ac:dyDescent="0.15">
      <c r="A10" s="173"/>
      <c r="B10" s="174"/>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7"/>
    </row>
    <row r="11" spans="1:60" x14ac:dyDescent="0.15">
      <c r="A11" s="173"/>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7"/>
    </row>
    <row r="12" spans="1:60" x14ac:dyDescent="0.15">
      <c r="A12" s="173"/>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7"/>
    </row>
    <row r="13" spans="1:60" x14ac:dyDescent="0.15">
      <c r="A13" s="173"/>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7"/>
    </row>
    <row r="14" spans="1:60" x14ac:dyDescent="0.15">
      <c r="A14" s="173"/>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c r="BC14" s="174"/>
      <c r="BD14" s="174"/>
      <c r="BE14" s="174"/>
      <c r="BF14" s="174"/>
      <c r="BG14" s="174"/>
      <c r="BH14" s="177"/>
    </row>
    <row r="15" spans="1:60" x14ac:dyDescent="0.15">
      <c r="A15" s="173"/>
      <c r="B15" s="174"/>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4"/>
      <c r="BH15" s="177"/>
    </row>
    <row r="16" spans="1:60" x14ac:dyDescent="0.15">
      <c r="A16" s="173"/>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7"/>
    </row>
    <row r="17" spans="1:60" x14ac:dyDescent="0.15">
      <c r="A17" s="173"/>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174"/>
      <c r="BG17" s="174"/>
      <c r="BH17" s="177"/>
    </row>
    <row r="18" spans="1:60" x14ac:dyDescent="0.15">
      <c r="A18" s="173"/>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4"/>
      <c r="BH18" s="177"/>
    </row>
    <row r="19" spans="1:60" x14ac:dyDescent="0.15">
      <c r="A19" s="173"/>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7"/>
    </row>
    <row r="20" spans="1:60" x14ac:dyDescent="0.15">
      <c r="A20" s="173"/>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4"/>
      <c r="BA20" s="174"/>
      <c r="BB20" s="174"/>
      <c r="BC20" s="174"/>
      <c r="BD20" s="174"/>
      <c r="BE20" s="174"/>
      <c r="BF20" s="174"/>
      <c r="BG20" s="174"/>
      <c r="BH20" s="177"/>
    </row>
    <row r="21" spans="1:60" x14ac:dyDescent="0.15">
      <c r="A21" s="173"/>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4"/>
      <c r="BH21" s="177"/>
    </row>
    <row r="22" spans="1:60" x14ac:dyDescent="0.15">
      <c r="A22" s="173"/>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174"/>
      <c r="BF22" s="174"/>
      <c r="BG22" s="174"/>
      <c r="BH22" s="177"/>
    </row>
    <row r="23" spans="1:60" x14ac:dyDescent="0.15">
      <c r="A23" s="173"/>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7"/>
    </row>
    <row r="24" spans="1:60" x14ac:dyDescent="0.15">
      <c r="A24" s="173"/>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7"/>
    </row>
    <row r="25" spans="1:60" x14ac:dyDescent="0.15">
      <c r="A25" s="173"/>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7"/>
    </row>
    <row r="26" spans="1:60" x14ac:dyDescent="0.15">
      <c r="A26" s="173"/>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4"/>
      <c r="AZ26" s="174"/>
      <c r="BA26" s="174"/>
      <c r="BB26" s="174"/>
      <c r="BC26" s="174"/>
      <c r="BD26" s="174"/>
      <c r="BE26" s="174"/>
      <c r="BF26" s="174"/>
      <c r="BG26" s="174"/>
      <c r="BH26" s="177"/>
    </row>
    <row r="27" spans="1:60" x14ac:dyDescent="0.15">
      <c r="A27" s="173"/>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7"/>
    </row>
    <row r="28" spans="1:60" x14ac:dyDescent="0.15">
      <c r="A28" s="173"/>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4"/>
      <c r="BH28" s="177"/>
    </row>
    <row r="29" spans="1:60" x14ac:dyDescent="0.15">
      <c r="A29" s="173"/>
      <c r="B29" s="174"/>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c r="BF29" s="174"/>
      <c r="BG29" s="174"/>
      <c r="BH29" s="177"/>
    </row>
    <row r="30" spans="1:60" x14ac:dyDescent="0.15">
      <c r="A30" s="173"/>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C30" s="174"/>
      <c r="BD30" s="174"/>
      <c r="BE30" s="174"/>
      <c r="BF30" s="174"/>
      <c r="BG30" s="174"/>
      <c r="BH30" s="177"/>
    </row>
    <row r="31" spans="1:60" x14ac:dyDescent="0.15">
      <c r="A31" s="173"/>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4"/>
      <c r="BC31" s="174"/>
      <c r="BD31" s="174"/>
      <c r="BE31" s="174"/>
      <c r="BF31" s="174"/>
      <c r="BG31" s="174"/>
      <c r="BH31" s="177"/>
    </row>
    <row r="32" spans="1:60" x14ac:dyDescent="0.15">
      <c r="A32" s="173"/>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177"/>
    </row>
    <row r="33" spans="1:60" x14ac:dyDescent="0.15">
      <c r="A33" s="173"/>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7"/>
    </row>
    <row r="34" spans="1:60" x14ac:dyDescent="0.15">
      <c r="A34" s="173"/>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7"/>
    </row>
    <row r="35" spans="1:60" x14ac:dyDescent="0.15">
      <c r="A35" s="173"/>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7"/>
    </row>
    <row r="36" spans="1:60" x14ac:dyDescent="0.15">
      <c r="A36" s="173"/>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177"/>
    </row>
    <row r="37" spans="1:60" x14ac:dyDescent="0.15">
      <c r="A37" s="173"/>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7"/>
    </row>
    <row r="38" spans="1:60" x14ac:dyDescent="0.15">
      <c r="A38" s="173"/>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4"/>
      <c r="BH38" s="177"/>
    </row>
    <row r="39" spans="1:60" x14ac:dyDescent="0.15">
      <c r="A39" s="173"/>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177"/>
    </row>
    <row r="40" spans="1:60" x14ac:dyDescent="0.15">
      <c r="A40" s="173"/>
      <c r="B40" s="174"/>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c r="BH40" s="177"/>
    </row>
    <row r="41" spans="1:60" x14ac:dyDescent="0.15">
      <c r="A41" s="173"/>
      <c r="B41" s="174"/>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174"/>
      <c r="AZ41" s="174"/>
      <c r="BA41" s="174"/>
      <c r="BB41" s="174"/>
      <c r="BC41" s="174"/>
      <c r="BD41" s="174"/>
      <c r="BE41" s="174"/>
      <c r="BF41" s="174"/>
      <c r="BG41" s="174"/>
      <c r="BH41" s="177"/>
    </row>
    <row r="42" spans="1:60" x14ac:dyDescent="0.15">
      <c r="A42" s="173"/>
      <c r="B42" s="174"/>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74"/>
      <c r="BD42" s="174"/>
      <c r="BE42" s="174"/>
      <c r="BF42" s="174"/>
      <c r="BG42" s="174"/>
      <c r="BH42" s="177"/>
    </row>
    <row r="43" spans="1:60" x14ac:dyDescent="0.15">
      <c r="A43" s="173"/>
      <c r="B43" s="174"/>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4"/>
      <c r="AZ43" s="174"/>
      <c r="BA43" s="174"/>
      <c r="BB43" s="174"/>
      <c r="BC43" s="174"/>
      <c r="BD43" s="174"/>
      <c r="BE43" s="174"/>
      <c r="BF43" s="174"/>
      <c r="BG43" s="174"/>
      <c r="BH43" s="177"/>
    </row>
    <row r="44" spans="1:60" x14ac:dyDescent="0.15">
      <c r="A44" s="173"/>
      <c r="B44" s="174"/>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174"/>
      <c r="AY44" s="174"/>
      <c r="AZ44" s="174"/>
      <c r="BA44" s="174"/>
      <c r="BB44" s="174"/>
      <c r="BC44" s="174"/>
      <c r="BD44" s="174"/>
      <c r="BE44" s="174"/>
      <c r="BF44" s="174"/>
      <c r="BG44" s="174"/>
      <c r="BH44" s="177"/>
    </row>
    <row r="45" spans="1:60" x14ac:dyDescent="0.15">
      <c r="A45" s="173"/>
      <c r="B45" s="174"/>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4"/>
      <c r="AQ45" s="174"/>
      <c r="AR45" s="174"/>
      <c r="AS45" s="174"/>
      <c r="AT45" s="174"/>
      <c r="AU45" s="174"/>
      <c r="AV45" s="174"/>
      <c r="AW45" s="174"/>
      <c r="AX45" s="174"/>
      <c r="AY45" s="174"/>
      <c r="AZ45" s="174"/>
      <c r="BA45" s="174"/>
      <c r="BB45" s="174"/>
      <c r="BC45" s="174"/>
      <c r="BD45" s="174"/>
      <c r="BE45" s="174"/>
      <c r="BF45" s="174"/>
      <c r="BG45" s="174"/>
      <c r="BH45" s="177"/>
    </row>
    <row r="46" spans="1:60" x14ac:dyDescent="0.15">
      <c r="A46" s="173"/>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74"/>
      <c r="AX46" s="174"/>
      <c r="AY46" s="174"/>
      <c r="AZ46" s="174"/>
      <c r="BA46" s="174"/>
      <c r="BB46" s="174"/>
      <c r="BC46" s="174"/>
      <c r="BD46" s="174"/>
      <c r="BE46" s="174"/>
      <c r="BF46" s="174"/>
      <c r="BG46" s="174"/>
      <c r="BH46" s="177"/>
    </row>
    <row r="47" spans="1:60" x14ac:dyDescent="0.15">
      <c r="A47" s="173"/>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c r="AP47" s="174"/>
      <c r="AQ47" s="174"/>
      <c r="AR47" s="174"/>
      <c r="AS47" s="174"/>
      <c r="AT47" s="174"/>
      <c r="AU47" s="174"/>
      <c r="AV47" s="174"/>
      <c r="AW47" s="174"/>
      <c r="AX47" s="174"/>
      <c r="AY47" s="174"/>
      <c r="AZ47" s="174"/>
      <c r="BA47" s="174"/>
      <c r="BB47" s="174"/>
      <c r="BC47" s="174"/>
      <c r="BD47" s="174"/>
      <c r="BE47" s="174"/>
      <c r="BF47" s="174"/>
      <c r="BG47" s="174"/>
      <c r="BH47" s="177"/>
    </row>
    <row r="48" spans="1:60" x14ac:dyDescent="0.15">
      <c r="A48" s="173"/>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c r="BB48" s="174"/>
      <c r="BC48" s="174"/>
      <c r="BD48" s="174"/>
      <c r="BE48" s="174"/>
      <c r="BF48" s="174"/>
      <c r="BG48" s="174"/>
      <c r="BH48" s="177"/>
    </row>
    <row r="49" spans="1:60" x14ac:dyDescent="0.15">
      <c r="A49" s="173"/>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4"/>
      <c r="BH49" s="177"/>
    </row>
    <row r="50" spans="1:60" x14ac:dyDescent="0.15">
      <c r="A50" s="173"/>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7"/>
    </row>
    <row r="51" spans="1:60" x14ac:dyDescent="0.15">
      <c r="A51" s="173"/>
      <c r="B51" s="174"/>
      <c r="C51" s="174"/>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N51" s="174"/>
      <c r="AO51" s="174"/>
      <c r="AP51" s="174"/>
      <c r="AQ51" s="174"/>
      <c r="AR51" s="174"/>
      <c r="AS51" s="174"/>
      <c r="AT51" s="174"/>
      <c r="AU51" s="174"/>
      <c r="AV51" s="174"/>
      <c r="AW51" s="174"/>
      <c r="AX51" s="174"/>
      <c r="AY51" s="174"/>
      <c r="AZ51" s="174"/>
      <c r="BA51" s="174"/>
      <c r="BB51" s="174"/>
      <c r="BC51" s="174"/>
      <c r="BD51" s="174"/>
      <c r="BE51" s="174"/>
      <c r="BF51" s="174"/>
      <c r="BG51" s="174"/>
      <c r="BH51" s="177"/>
    </row>
    <row r="52" spans="1:60" x14ac:dyDescent="0.15">
      <c r="A52" s="173"/>
      <c r="B52" s="174"/>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U52" s="174"/>
      <c r="AV52" s="174"/>
      <c r="AW52" s="174"/>
      <c r="AX52" s="174"/>
      <c r="AY52" s="174"/>
      <c r="AZ52" s="174"/>
      <c r="BA52" s="174"/>
      <c r="BB52" s="174"/>
      <c r="BC52" s="174"/>
      <c r="BD52" s="174"/>
      <c r="BE52" s="174"/>
      <c r="BF52" s="174"/>
      <c r="BG52" s="174"/>
      <c r="BH52" s="177"/>
    </row>
    <row r="53" spans="1:60" x14ac:dyDescent="0.15">
      <c r="A53" s="173"/>
      <c r="B53" s="174"/>
      <c r="C53" s="174"/>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7"/>
    </row>
    <row r="54" spans="1:60" x14ac:dyDescent="0.15">
      <c r="A54" s="173"/>
      <c r="B54" s="174"/>
      <c r="C54" s="174"/>
      <c r="D54" s="174"/>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7"/>
    </row>
    <row r="55" spans="1:60" x14ac:dyDescent="0.15">
      <c r="A55" s="173"/>
      <c r="B55" s="174"/>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174"/>
      <c r="BH55" s="177"/>
    </row>
    <row r="56" spans="1:60" x14ac:dyDescent="0.15">
      <c r="A56" s="173"/>
      <c r="B56" s="174"/>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c r="AX56" s="174"/>
      <c r="AY56" s="174"/>
      <c r="AZ56" s="174"/>
      <c r="BA56" s="174"/>
      <c r="BB56" s="174"/>
      <c r="BC56" s="174"/>
      <c r="BD56" s="174"/>
      <c r="BE56" s="174"/>
      <c r="BF56" s="174"/>
      <c r="BG56" s="174"/>
      <c r="BH56" s="177"/>
    </row>
    <row r="57" spans="1:60" x14ac:dyDescent="0.15">
      <c r="A57" s="173"/>
      <c r="B57" s="174"/>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4"/>
      <c r="BH57" s="177"/>
    </row>
    <row r="58" spans="1:60" x14ac:dyDescent="0.15">
      <c r="A58" s="173"/>
      <c r="B58" s="174"/>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74"/>
      <c r="AY58" s="174"/>
      <c r="AZ58" s="174"/>
      <c r="BA58" s="174"/>
      <c r="BB58" s="174"/>
      <c r="BC58" s="174"/>
      <c r="BD58" s="174"/>
      <c r="BE58" s="174"/>
      <c r="BF58" s="174"/>
      <c r="BG58" s="174"/>
      <c r="BH58" s="177"/>
    </row>
    <row r="59" spans="1:60" x14ac:dyDescent="0.15">
      <c r="A59" s="173"/>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c r="BD59" s="174"/>
      <c r="BE59" s="174"/>
      <c r="BF59" s="174"/>
      <c r="BG59" s="174"/>
      <c r="BH59" s="177"/>
    </row>
    <row r="60" spans="1:60" x14ac:dyDescent="0.15">
      <c r="A60" s="173"/>
      <c r="B60" s="174"/>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7"/>
    </row>
    <row r="61" spans="1:60" x14ac:dyDescent="0.15">
      <c r="A61" s="173"/>
      <c r="B61" s="174"/>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c r="BH61" s="177"/>
    </row>
    <row r="62" spans="1:60" x14ac:dyDescent="0.15">
      <c r="A62" s="173"/>
      <c r="B62" s="174"/>
      <c r="C62" s="174"/>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4"/>
      <c r="AY62" s="174"/>
      <c r="AZ62" s="174"/>
      <c r="BA62" s="174"/>
      <c r="BB62" s="174"/>
      <c r="BC62" s="174"/>
      <c r="BD62" s="174"/>
      <c r="BE62" s="174"/>
      <c r="BF62" s="174"/>
      <c r="BG62" s="174"/>
      <c r="BH62" s="177"/>
    </row>
    <row r="63" spans="1:60" x14ac:dyDescent="0.15">
      <c r="A63" s="173"/>
      <c r="B63" s="174"/>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7"/>
    </row>
    <row r="64" spans="1:60" x14ac:dyDescent="0.15">
      <c r="A64" s="173"/>
      <c r="B64" s="174"/>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7"/>
    </row>
    <row r="65" spans="1:60" x14ac:dyDescent="0.15">
      <c r="A65" s="173"/>
      <c r="B65" s="174"/>
      <c r="C65" s="174"/>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174"/>
      <c r="BG65" s="174"/>
      <c r="BH65" s="177"/>
    </row>
    <row r="66" spans="1:60" x14ac:dyDescent="0.15">
      <c r="A66" s="173"/>
      <c r="B66" s="174"/>
      <c r="C66" s="174"/>
      <c r="D66" s="174"/>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7"/>
    </row>
    <row r="67" spans="1:60" x14ac:dyDescent="0.15">
      <c r="A67" s="175"/>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c r="AW67" s="176"/>
      <c r="AX67" s="176"/>
      <c r="AY67" s="176"/>
      <c r="AZ67" s="176"/>
      <c r="BA67" s="176"/>
      <c r="BB67" s="176"/>
      <c r="BC67" s="176"/>
      <c r="BD67" s="176"/>
      <c r="BE67" s="176"/>
      <c r="BF67" s="176"/>
      <c r="BG67" s="176"/>
      <c r="BH67" s="178"/>
    </row>
    <row r="68" spans="1:60" x14ac:dyDescent="0.15">
      <c r="A68" s="1" t="s">
        <v>102</v>
      </c>
    </row>
    <row r="69" spans="1:60" x14ac:dyDescent="0.15">
      <c r="A69" s="1" t="s">
        <v>164</v>
      </c>
    </row>
    <row r="72" spans="1:60" ht="15.75" customHeight="1" x14ac:dyDescent="0.15">
      <c r="A72" s="3" t="s">
        <v>133</v>
      </c>
      <c r="B72" s="3"/>
      <c r="C72" s="3"/>
      <c r="D72" s="3"/>
      <c r="E72" s="3"/>
    </row>
    <row r="73" spans="1:60" ht="15.75" customHeight="1" x14ac:dyDescent="0.15">
      <c r="A73" s="108" t="s">
        <v>141</v>
      </c>
      <c r="B73" s="102"/>
      <c r="C73" s="102" t="s">
        <v>134</v>
      </c>
      <c r="D73" s="102"/>
      <c r="E73" s="102"/>
      <c r="F73" s="102"/>
      <c r="G73" s="102"/>
      <c r="H73" s="102"/>
      <c r="I73" s="102"/>
      <c r="J73" s="102"/>
      <c r="K73" s="102"/>
      <c r="L73" s="102"/>
      <c r="M73" s="102"/>
      <c r="N73" s="102"/>
      <c r="O73" s="102"/>
      <c r="P73" s="102"/>
      <c r="Q73" s="102"/>
      <c r="R73" s="102"/>
      <c r="S73" s="102"/>
      <c r="T73" s="102"/>
      <c r="U73" s="102"/>
      <c r="V73" s="102"/>
      <c r="W73" s="102"/>
      <c r="X73" s="112"/>
      <c r="AA73" s="108" t="s">
        <v>141</v>
      </c>
      <c r="AB73" s="151"/>
      <c r="AC73" s="102" t="s">
        <v>37</v>
      </c>
      <c r="AD73" s="102"/>
      <c r="AE73" s="102"/>
      <c r="AF73" s="102"/>
      <c r="AG73" s="102"/>
      <c r="AH73" s="102"/>
      <c r="AI73" s="102"/>
      <c r="AJ73" s="102"/>
      <c r="AK73" s="102"/>
      <c r="AL73" s="102"/>
      <c r="AM73" s="102"/>
      <c r="AN73" s="102"/>
      <c r="AO73" s="102"/>
      <c r="AP73" s="102"/>
      <c r="AQ73" s="102"/>
      <c r="AR73" s="102"/>
      <c r="AS73" s="102"/>
      <c r="AT73" s="102"/>
      <c r="AU73" s="102"/>
      <c r="AV73" s="102"/>
      <c r="AW73" s="102"/>
      <c r="AX73" s="112"/>
    </row>
    <row r="74" spans="1:60" ht="15.75" customHeight="1" x14ac:dyDescent="0.15">
      <c r="A74" s="109"/>
      <c r="B74" s="103"/>
      <c r="C74" s="103" t="s">
        <v>135</v>
      </c>
      <c r="D74" s="103"/>
      <c r="E74" s="103"/>
      <c r="F74" s="103"/>
      <c r="G74" s="103"/>
      <c r="H74" s="103"/>
      <c r="I74" s="103" t="s">
        <v>136</v>
      </c>
      <c r="J74" s="103"/>
      <c r="K74" s="103"/>
      <c r="L74" s="103"/>
      <c r="M74" s="103" t="s">
        <v>137</v>
      </c>
      <c r="N74" s="103"/>
      <c r="O74" s="103"/>
      <c r="P74" s="103"/>
      <c r="Q74" s="103"/>
      <c r="R74" s="159"/>
      <c r="S74" s="180"/>
      <c r="T74" s="103"/>
      <c r="U74" s="103"/>
      <c r="V74" s="103"/>
      <c r="W74" s="103"/>
      <c r="X74" s="113"/>
      <c r="AA74" s="109"/>
      <c r="AB74" s="159"/>
      <c r="AC74" s="103" t="s">
        <v>135</v>
      </c>
      <c r="AD74" s="103"/>
      <c r="AE74" s="103"/>
      <c r="AF74" s="103"/>
      <c r="AG74" s="103"/>
      <c r="AH74" s="103"/>
      <c r="AI74" s="103" t="s">
        <v>136</v>
      </c>
      <c r="AJ74" s="103"/>
      <c r="AK74" s="103"/>
      <c r="AL74" s="103"/>
      <c r="AM74" s="103" t="s">
        <v>137</v>
      </c>
      <c r="AN74" s="103"/>
      <c r="AO74" s="103"/>
      <c r="AP74" s="103"/>
      <c r="AQ74" s="103"/>
      <c r="AR74" s="159"/>
      <c r="AS74" s="180"/>
      <c r="AT74" s="103"/>
      <c r="AU74" s="103"/>
      <c r="AV74" s="103"/>
      <c r="AW74" s="103"/>
      <c r="AX74" s="113"/>
    </row>
    <row r="75" spans="1:60" ht="15.75" customHeight="1" x14ac:dyDescent="0.15">
      <c r="A75" s="109"/>
      <c r="B75" s="103"/>
      <c r="C75" s="103"/>
      <c r="D75" s="103"/>
      <c r="E75" s="103"/>
      <c r="F75" s="103"/>
      <c r="G75" s="103"/>
      <c r="H75" s="103"/>
      <c r="I75" s="103"/>
      <c r="J75" s="103"/>
      <c r="K75" s="103"/>
      <c r="L75" s="103"/>
      <c r="M75" s="103"/>
      <c r="N75" s="103"/>
      <c r="O75" s="103"/>
      <c r="P75" s="103"/>
      <c r="Q75" s="103"/>
      <c r="R75" s="103"/>
      <c r="S75" s="103" t="s">
        <v>138</v>
      </c>
      <c r="T75" s="103"/>
      <c r="U75" s="103"/>
      <c r="V75" s="103"/>
      <c r="W75" s="103"/>
      <c r="X75" s="113"/>
      <c r="AA75" s="109"/>
      <c r="AB75" s="159"/>
      <c r="AC75" s="103"/>
      <c r="AD75" s="103"/>
      <c r="AE75" s="103"/>
      <c r="AF75" s="103"/>
      <c r="AG75" s="103"/>
      <c r="AH75" s="103"/>
      <c r="AI75" s="103"/>
      <c r="AJ75" s="103"/>
      <c r="AK75" s="103"/>
      <c r="AL75" s="103"/>
      <c r="AM75" s="103"/>
      <c r="AN75" s="103"/>
      <c r="AO75" s="103"/>
      <c r="AP75" s="103"/>
      <c r="AQ75" s="103"/>
      <c r="AR75" s="103"/>
      <c r="AS75" s="103" t="s">
        <v>138</v>
      </c>
      <c r="AT75" s="103"/>
      <c r="AU75" s="103"/>
      <c r="AV75" s="103"/>
      <c r="AW75" s="103"/>
      <c r="AX75" s="113"/>
    </row>
    <row r="76" spans="1:60" ht="30" customHeight="1" x14ac:dyDescent="0.15">
      <c r="A76" s="173">
        <v>1</v>
      </c>
      <c r="B76" s="174"/>
      <c r="C76" s="155" t="s">
        <v>140</v>
      </c>
      <c r="D76" s="155"/>
      <c r="E76" s="155"/>
      <c r="F76" s="155"/>
      <c r="G76" s="155"/>
      <c r="H76" s="155"/>
      <c r="I76" s="155" t="s">
        <v>139</v>
      </c>
      <c r="J76" s="155"/>
      <c r="K76" s="155"/>
      <c r="L76" s="155"/>
      <c r="M76" s="155" t="s">
        <v>96</v>
      </c>
      <c r="N76" s="155"/>
      <c r="O76" s="155"/>
      <c r="P76" s="155"/>
      <c r="Q76" s="155"/>
      <c r="R76" s="155"/>
      <c r="S76" s="155" t="s">
        <v>96</v>
      </c>
      <c r="T76" s="155"/>
      <c r="U76" s="155"/>
      <c r="V76" s="155"/>
      <c r="W76" s="155"/>
      <c r="X76" s="218"/>
      <c r="AA76" s="173">
        <v>1</v>
      </c>
      <c r="AB76" s="219"/>
      <c r="AC76" s="155" t="s">
        <v>147</v>
      </c>
      <c r="AD76" s="155"/>
      <c r="AE76" s="155"/>
      <c r="AF76" s="155"/>
      <c r="AG76" s="155"/>
      <c r="AH76" s="155"/>
      <c r="AI76" s="155" t="s">
        <v>139</v>
      </c>
      <c r="AJ76" s="155"/>
      <c r="AK76" s="155"/>
      <c r="AL76" s="155"/>
      <c r="AM76" s="155" t="s">
        <v>96</v>
      </c>
      <c r="AN76" s="155"/>
      <c r="AO76" s="155"/>
      <c r="AP76" s="155"/>
      <c r="AQ76" s="155"/>
      <c r="AR76" s="155"/>
      <c r="AS76" s="155" t="s">
        <v>96</v>
      </c>
      <c r="AT76" s="155"/>
      <c r="AU76" s="155"/>
      <c r="AV76" s="155"/>
      <c r="AW76" s="155"/>
      <c r="AX76" s="218"/>
    </row>
    <row r="77" spans="1:60" ht="30" customHeight="1" x14ac:dyDescent="0.15">
      <c r="A77" s="173">
        <v>2</v>
      </c>
      <c r="B77" s="174"/>
      <c r="C77" s="155" t="s">
        <v>144</v>
      </c>
      <c r="D77" s="155"/>
      <c r="E77" s="155"/>
      <c r="F77" s="155"/>
      <c r="G77" s="155"/>
      <c r="H77" s="155"/>
      <c r="I77" s="155" t="s">
        <v>139</v>
      </c>
      <c r="J77" s="155"/>
      <c r="K77" s="155"/>
      <c r="L77" s="155"/>
      <c r="M77" s="155" t="s">
        <v>96</v>
      </c>
      <c r="N77" s="155"/>
      <c r="O77" s="155"/>
      <c r="P77" s="155"/>
      <c r="Q77" s="155"/>
      <c r="R77" s="155"/>
      <c r="S77" s="155" t="s">
        <v>96</v>
      </c>
      <c r="T77" s="155"/>
      <c r="U77" s="155"/>
      <c r="V77" s="155"/>
      <c r="W77" s="155"/>
      <c r="X77" s="218"/>
      <c r="AA77" s="173">
        <v>2</v>
      </c>
      <c r="AB77" s="219"/>
      <c r="AC77" s="155" t="s">
        <v>148</v>
      </c>
      <c r="AD77" s="155"/>
      <c r="AE77" s="155"/>
      <c r="AF77" s="155"/>
      <c r="AG77" s="155"/>
      <c r="AH77" s="155"/>
      <c r="AI77" s="155" t="s">
        <v>139</v>
      </c>
      <c r="AJ77" s="155"/>
      <c r="AK77" s="155"/>
      <c r="AL77" s="155"/>
      <c r="AM77" s="155" t="s">
        <v>96</v>
      </c>
      <c r="AN77" s="155"/>
      <c r="AO77" s="155"/>
      <c r="AP77" s="155"/>
      <c r="AQ77" s="155"/>
      <c r="AR77" s="155"/>
      <c r="AS77" s="155" t="s">
        <v>96</v>
      </c>
      <c r="AT77" s="155"/>
      <c r="AU77" s="155"/>
      <c r="AV77" s="155"/>
      <c r="AW77" s="155"/>
      <c r="AX77" s="218"/>
    </row>
    <row r="78" spans="1:60" ht="30" customHeight="1" x14ac:dyDescent="0.15">
      <c r="A78" s="220" t="s">
        <v>142</v>
      </c>
      <c r="B78" s="221"/>
      <c r="C78" s="222" t="s">
        <v>142</v>
      </c>
      <c r="D78" s="222"/>
      <c r="E78" s="222"/>
      <c r="F78" s="222"/>
      <c r="G78" s="222"/>
      <c r="H78" s="222"/>
      <c r="I78" s="222" t="s">
        <v>142</v>
      </c>
      <c r="J78" s="222"/>
      <c r="K78" s="222"/>
      <c r="L78" s="222"/>
      <c r="M78" s="222" t="s">
        <v>142</v>
      </c>
      <c r="N78" s="222"/>
      <c r="O78" s="222"/>
      <c r="P78" s="222"/>
      <c r="Q78" s="222"/>
      <c r="R78" s="222"/>
      <c r="S78" s="222" t="s">
        <v>142</v>
      </c>
      <c r="T78" s="222"/>
      <c r="U78" s="222"/>
      <c r="V78" s="222"/>
      <c r="W78" s="222"/>
      <c r="X78" s="223"/>
      <c r="AA78" s="220" t="s">
        <v>142</v>
      </c>
      <c r="AB78" s="224"/>
      <c r="AC78" s="222" t="s">
        <v>142</v>
      </c>
      <c r="AD78" s="222"/>
      <c r="AE78" s="222"/>
      <c r="AF78" s="222"/>
      <c r="AG78" s="222"/>
      <c r="AH78" s="222"/>
      <c r="AI78" s="222" t="s">
        <v>142</v>
      </c>
      <c r="AJ78" s="222"/>
      <c r="AK78" s="222"/>
      <c r="AL78" s="222"/>
      <c r="AM78" s="222" t="s">
        <v>142</v>
      </c>
      <c r="AN78" s="222"/>
      <c r="AO78" s="222"/>
      <c r="AP78" s="222"/>
      <c r="AQ78" s="222"/>
      <c r="AR78" s="222"/>
      <c r="AS78" s="222" t="s">
        <v>142</v>
      </c>
      <c r="AT78" s="222"/>
      <c r="AU78" s="222"/>
      <c r="AV78" s="222"/>
      <c r="AW78" s="222"/>
      <c r="AX78" s="223"/>
    </row>
    <row r="79" spans="1:60" ht="30" customHeight="1" x14ac:dyDescent="0.15">
      <c r="A79" s="225" t="s">
        <v>150</v>
      </c>
      <c r="B79" s="226"/>
      <c r="C79" s="227" t="s">
        <v>145</v>
      </c>
      <c r="D79" s="227"/>
      <c r="E79" s="227"/>
      <c r="F79" s="227"/>
      <c r="G79" s="227"/>
      <c r="H79" s="227"/>
      <c r="I79" s="227" t="s">
        <v>146</v>
      </c>
      <c r="J79" s="227"/>
      <c r="K79" s="227"/>
      <c r="L79" s="227"/>
      <c r="M79" s="227" t="s">
        <v>96</v>
      </c>
      <c r="N79" s="227"/>
      <c r="O79" s="227"/>
      <c r="P79" s="227"/>
      <c r="Q79" s="227"/>
      <c r="R79" s="227"/>
      <c r="S79" s="227" t="s">
        <v>96</v>
      </c>
      <c r="T79" s="227"/>
      <c r="U79" s="227"/>
      <c r="V79" s="227"/>
      <c r="W79" s="227"/>
      <c r="X79" s="228"/>
      <c r="AA79" s="225" t="s">
        <v>151</v>
      </c>
      <c r="AB79" s="229"/>
      <c r="AC79" s="227" t="s">
        <v>149</v>
      </c>
      <c r="AD79" s="227"/>
      <c r="AE79" s="227"/>
      <c r="AF79" s="227"/>
      <c r="AG79" s="227"/>
      <c r="AH79" s="227"/>
      <c r="AI79" s="227" t="s">
        <v>139</v>
      </c>
      <c r="AJ79" s="227"/>
      <c r="AK79" s="227"/>
      <c r="AL79" s="227"/>
      <c r="AM79" s="227" t="s">
        <v>96</v>
      </c>
      <c r="AN79" s="227"/>
      <c r="AO79" s="227"/>
      <c r="AP79" s="227"/>
      <c r="AQ79" s="227"/>
      <c r="AR79" s="227"/>
      <c r="AS79" s="227" t="s">
        <v>96</v>
      </c>
      <c r="AT79" s="227"/>
      <c r="AU79" s="227"/>
      <c r="AV79" s="227"/>
      <c r="AW79" s="227"/>
      <c r="AX79" s="228"/>
    </row>
    <row r="80" spans="1:60" ht="30" customHeight="1" x14ac:dyDescent="0.15">
      <c r="A80" s="230" t="s">
        <v>9</v>
      </c>
      <c r="B80" s="231"/>
      <c r="C80" s="232" t="s">
        <v>152</v>
      </c>
      <c r="D80" s="232"/>
      <c r="E80" s="232"/>
      <c r="F80" s="232"/>
      <c r="G80" s="232"/>
      <c r="H80" s="232"/>
      <c r="I80" s="233"/>
      <c r="J80" s="233"/>
      <c r="K80" s="233"/>
      <c r="L80" s="233"/>
      <c r="M80" s="232" t="s">
        <v>96</v>
      </c>
      <c r="N80" s="232"/>
      <c r="O80" s="232"/>
      <c r="P80" s="232"/>
      <c r="Q80" s="232"/>
      <c r="R80" s="232"/>
      <c r="S80" s="232" t="s">
        <v>96</v>
      </c>
      <c r="T80" s="232"/>
      <c r="U80" s="232"/>
      <c r="V80" s="232"/>
      <c r="W80" s="232"/>
      <c r="X80" s="234"/>
      <c r="AA80" s="230" t="s">
        <v>9</v>
      </c>
      <c r="AB80" s="235"/>
      <c r="AC80" s="232" t="s">
        <v>153</v>
      </c>
      <c r="AD80" s="232"/>
      <c r="AE80" s="232"/>
      <c r="AF80" s="232"/>
      <c r="AG80" s="232"/>
      <c r="AH80" s="232"/>
      <c r="AI80" s="233"/>
      <c r="AJ80" s="233"/>
      <c r="AK80" s="233"/>
      <c r="AL80" s="233"/>
      <c r="AM80" s="232" t="s">
        <v>96</v>
      </c>
      <c r="AN80" s="232"/>
      <c r="AO80" s="232"/>
      <c r="AP80" s="232"/>
      <c r="AQ80" s="232"/>
      <c r="AR80" s="232"/>
      <c r="AS80" s="232" t="s">
        <v>96</v>
      </c>
      <c r="AT80" s="232"/>
      <c r="AU80" s="232"/>
      <c r="AV80" s="232"/>
      <c r="AW80" s="232"/>
      <c r="AX80" s="234"/>
    </row>
    <row r="81" spans="1:1" ht="15" customHeight="1" x14ac:dyDescent="0.15">
      <c r="A81" s="1" t="s">
        <v>44</v>
      </c>
    </row>
    <row r="82" spans="1:1" x14ac:dyDescent="0.15">
      <c r="A82" s="1" t="s">
        <v>165</v>
      </c>
    </row>
    <row r="83" spans="1:1" x14ac:dyDescent="0.15">
      <c r="A83" s="1" t="s">
        <v>166</v>
      </c>
    </row>
  </sheetData>
  <mergeCells count="66">
    <mergeCell ref="AA80:AB80"/>
    <mergeCell ref="AC80:AH80"/>
    <mergeCell ref="AI80:AL80"/>
    <mergeCell ref="AM80:AR80"/>
    <mergeCell ref="AS80:AX80"/>
    <mergeCell ref="A80:B80"/>
    <mergeCell ref="C80:H80"/>
    <mergeCell ref="I80:L80"/>
    <mergeCell ref="M80:R80"/>
    <mergeCell ref="S80:X80"/>
    <mergeCell ref="AA79:AB79"/>
    <mergeCell ref="AC79:AH79"/>
    <mergeCell ref="AI79:AL79"/>
    <mergeCell ref="AM79:AR79"/>
    <mergeCell ref="AS79:AX79"/>
    <mergeCell ref="A79:B79"/>
    <mergeCell ref="C79:H79"/>
    <mergeCell ref="I79:L79"/>
    <mergeCell ref="M79:R79"/>
    <mergeCell ref="S79:X79"/>
    <mergeCell ref="AA78:AB78"/>
    <mergeCell ref="AC78:AH78"/>
    <mergeCell ref="AI78:AL78"/>
    <mergeCell ref="AM78:AR78"/>
    <mergeCell ref="AS78:AX78"/>
    <mergeCell ref="A78:B78"/>
    <mergeCell ref="C78:H78"/>
    <mergeCell ref="I78:L78"/>
    <mergeCell ref="M78:R78"/>
    <mergeCell ref="S78:X78"/>
    <mergeCell ref="AA77:AB77"/>
    <mergeCell ref="AC77:AH77"/>
    <mergeCell ref="AI77:AL77"/>
    <mergeCell ref="AM77:AR77"/>
    <mergeCell ref="AS77:AX77"/>
    <mergeCell ref="A77:B77"/>
    <mergeCell ref="C77:H77"/>
    <mergeCell ref="I77:L77"/>
    <mergeCell ref="M77:R77"/>
    <mergeCell ref="S77:X77"/>
    <mergeCell ref="S75:X75"/>
    <mergeCell ref="AS75:AX75"/>
    <mergeCell ref="A76:B76"/>
    <mergeCell ref="C76:H76"/>
    <mergeCell ref="I76:L76"/>
    <mergeCell ref="M76:R76"/>
    <mergeCell ref="S76:X76"/>
    <mergeCell ref="AA76:AB76"/>
    <mergeCell ref="AC76:AH76"/>
    <mergeCell ref="AI76:AL76"/>
    <mergeCell ref="AM76:AR76"/>
    <mergeCell ref="AS76:AX76"/>
    <mergeCell ref="A73:B75"/>
    <mergeCell ref="AA73:AB75"/>
    <mergeCell ref="C74:H75"/>
    <mergeCell ref="I74:L75"/>
    <mergeCell ref="A2:BH2"/>
    <mergeCell ref="C73:X73"/>
    <mergeCell ref="AC73:AX73"/>
    <mergeCell ref="S74:X74"/>
    <mergeCell ref="AS74:AX74"/>
    <mergeCell ref="M74:R75"/>
    <mergeCell ref="AC74:AH75"/>
    <mergeCell ref="AI74:AL75"/>
    <mergeCell ref="AM74:AR75"/>
    <mergeCell ref="A3:BH67"/>
  </mergeCells>
  <phoneticPr fontId="1"/>
  <printOptions horizontalCentered="1"/>
  <pageMargins left="0.78740157480314965" right="0.78740157480314965" top="0.78740157480314965" bottom="0.78740157480314965" header="0.51181102362204722" footer="0.31496062992125984"/>
  <pageSetup paperSize="8" scale="65" fitToHeight="0" orientation="landscape"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１・２（１）まで</vt:lpstr>
      <vt:lpstr>２（２）</vt:lpstr>
      <vt:lpstr>３</vt:lpstr>
      <vt:lpstr>４～６</vt:lpstr>
      <vt:lpstr>７・８</vt:lpstr>
      <vt:lpstr>'１・２（１）まで'!Print_Area</vt:lpstr>
      <vt:lpstr>'２（２）'!Print_Area</vt:lpstr>
      <vt:lpstr>'３'!Print_Area</vt:lpstr>
      <vt:lpstr>'４～６'!Print_Area</vt:lpstr>
      <vt:lpstr>'７・８'!Print_Area</vt:lpstr>
      <vt:lpstr>'１・２（１）まで'!Print_Titles</vt:lpstr>
      <vt:lpstr>'２（２）'!Print_Titles</vt:lpstr>
      <vt:lpstr>'３'!Print_Titles</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南聡洋</cp:lastModifiedBy>
  <cp:lastPrinted>2025-12-09T19:58:56Z</cp:lastPrinted>
  <dcterms:created xsi:type="dcterms:W3CDTF">2010-06-10T01:56:01Z</dcterms:created>
  <dcterms:modified xsi:type="dcterms:W3CDTF">2026-05-11T07:02:54Z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0x010100884F0015FA09404FB7BA11FCFD8EC1AE</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2026-01-05T02:20:23Z</vt:filetime>
  </property>
</Properties>
</file>